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5063757\Desktop\PMF 2019 1B Servicer Reports September 2019\"/>
    </mc:Choice>
  </mc:AlternateContent>
  <bookViews>
    <workbookView xWindow="0" yWindow="0" windowWidth="19200" windowHeight="6045" tabRatio="897" firstSheet="1" activeTab="6"/>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72" r:id="rId17"/>
    <sheet name="Portfolio Summary 3" sheetId="73" r:id="rId18"/>
    <sheet name="Pre-Payment Rate (CPR)" sheetId="74" r:id="rId19"/>
    <sheet name="Balance" sheetId="75" r:id="rId20"/>
    <sheet name="LTV" sheetId="76" r:id="rId21"/>
    <sheet name="Term(Years)" sheetId="77" r:id="rId22"/>
    <sheet name="Interest" sheetId="78" r:id="rId23"/>
    <sheet name="Reversion-Arreas" sheetId="79" r:id="rId24"/>
    <sheet name="Region-index-purpose" sheetId="80" r:id="rId25"/>
    <sheet name="Years-Seasoning-Employment" sheetId="81" r:id="rId26"/>
    <sheet name="Property type - Summary" sheetId="82" r:id="rId27"/>
    <sheet name="Disclaimer" sheetId="53" r:id="rId28"/>
  </sheets>
  <externalReferences>
    <externalReference r:id="rId29"/>
    <externalReference r:id="rId30"/>
    <externalReference r:id="rId31"/>
    <externalReference r:id="rId32"/>
    <externalReference r:id="rId33"/>
    <externalReference r:id="rId34"/>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Funds'!$A$1:$D$24</definedName>
    <definedName name="_xlnm.Print_Area" localSheetId="19">Balance!$A$1:$G$37</definedName>
    <definedName name="_xlnm.Print_Area" localSheetId="5">'Bond Report'!$A$1:$G$34</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Title!$A$1:$R$25</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<sst xmlns="http://schemas.openxmlformats.org/spreadsheetml/2006/main" count="940" uniqueCount="514">
  <si>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</si>
  <si>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</si>
  <si>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</si>
  <si>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</si>
  <si>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</si>
  <si>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</si>
  <si>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</si>
  <si>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</si>
  <si>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</si>
  <si>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</si>
  <si>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</si>
  <si>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</si>
  <si>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</si>
  <si>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</si>
  <si>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</si>
  <si>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</si>
  <si>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</si>
  <si>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</si>
  <si>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</si>
  <si>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</si>
  <si>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</si>
  <si>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</si>
  <si>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</si>
  <si>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</si>
  <si>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</si>
  <si>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</si>
  <si>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</si>
  <si>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</si>
  <si>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</si>
  <si>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</si>
  <si>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</si>
  <si>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</si>
  <si>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</si>
  <si>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</si>
  <si>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</si>
  <si>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</si>
  <si>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</si>
  <si>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</si>
  <si>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</si>
  <si>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</si>
  <si>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</si>
  <si>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</si>
  <si>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</si>
  <si>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</si>
  <si>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</si>
  <si>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</si>
  <si>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</si>
  <si>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</si>
  <si>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</si>
  <si>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</si>
  <si>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</si>
  <si>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</si>
  <si>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</si>
  <si>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</si>
  <si>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</si>
  <si>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</si>
  <si>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</si>
  <si>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</si>
  <si>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</si>
  <si>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</si>
  <si>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</si>
  <si>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</si>
  <si>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</si>
  <si>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</si>
  <si>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</si>
  <si>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</si>
  <si>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</si>
  <si>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</si>
  <si>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</si>
  <si>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</si>
  <si>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</si>
  <si>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</si>
  <si>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</si>
  <si>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</si>
  <si>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</si>
  <si>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</si>
  <si>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</si>
  <si>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</si>
  <si>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</si>
  <si>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</si>
  <si>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</si>
  <si>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</si>
  <si>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</si>
  <si>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</si>
  <si>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</si>
  <si>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</si>
  <si>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</si>
  <si>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</si>
  <si>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</si>
  <si>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</si>
  <si>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</si>
  <si>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</si>
  <si>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</si>
  <si>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</si>
  <si>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</si>
  <si>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</si>
  <si>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</si>
  <si>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</si>
  <si>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</si>
  <si>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</si>
  <si>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</si>
  <si>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</si>
  <si>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</si>
  <si>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</si>
  <si>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</si>
  <si>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</si>
  <si>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</si>
  <si>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</si>
  <si>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</si>
  <si>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</si>
  <si>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</si>
  <si>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</si>
  <si>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</si>
  <si>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</si>
  <si>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</si>
  <si>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</si>
  <si>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</si>
  <si>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</si>
  <si>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</si>
  <si>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</si>
  <si>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</si>
  <si>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</si>
  <si>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</si>
  <si>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</si>
  <si>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</si>
  <si>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</si>
  <si>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</si>
  <si>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</si>
  <si>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</si>
  <si>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</si>
  <si>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</si>
  <si>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</si>
  <si>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</si>
  <si>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</si>
  <si>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</si>
  <si>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</si>
  <si>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</si>
  <si>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</si>
  <si>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</si>
  <si>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</si>
  <si>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</si>
  <si>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</si>
  <si>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</si>
  <si>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</si>
  <si>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</si>
  <si>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</si>
  <si>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</si>
  <si>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</si>
  <si>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</si>
  <si>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</si>
  <si>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</si>
  <si>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</si>
  <si>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</si>
  <si>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</si>
  <si>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</si>
  <si>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</si>
  <si>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</si>
  <si>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</si>
  <si>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</si>
  <si>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</si>
  <si>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</si>
  <si>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</si>
  <si>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</si>
  <si>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</si>
  <si>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</si>
  <si>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</si>
  <si>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</si>
  <si>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</si>
  <si>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</si>
  <si>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</si>
  <si>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</si>
  <si>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</si>
  <si>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</si>
  <si>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</si>
  <si>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</si>
  <si>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</si>
  <si>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</si>
  <si>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</si>
  <si>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</si>
  <si>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</si>
  <si>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</si>
  <si>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</si>
  <si>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</si>
  <si>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</si>
  <si>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</si>
  <si>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</si>
  <si>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</si>
  <si>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</si>
  <si>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</si>
  <si>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</si>
  <si>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</si>
  <si>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</si>
  <si>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</si>
  <si>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</si>
  <si>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</si>
  <si>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</si>
  <si>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</si>
  <si>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</si>
  <si>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</si>
  <si>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</si>
  <si>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</si>
  <si>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</si>
  <si>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</si>
  <si>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</si>
  <si>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</si>
  <si>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</si>
  <si>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</si>
  <si>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</si>
  <si>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</si>
  <si>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</si>
  <si>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</si>
  <si>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</si>
  <si>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</si>
  <si>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</si>
  <si>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</si>
  <si>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</si>
  <si>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</si>
  <si>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</si>
  <si>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</si>
  <si>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</si>
  <si>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</si>
  <si>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</si>
  <si>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</si>
  <si>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</si>
  <si>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</si>
  <si>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</si>
  <si>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</si>
  <si>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</si>
  <si>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</si>
  <si>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</si>
  <si>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</si>
  <si>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</si>
  <si>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</si>
  <si>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</si>
  <si>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</si>
  <si>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</si>
  <si>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</si>
  <si>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</si>
  <si>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</si>
  <si>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</si>
  <si>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</si>
  <si>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</si>
  <si>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</si>
  <si>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</si>
  <si>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</si>
  <si>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</si>
  <si>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</si>
  <si>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</si>
  <si>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</si>
  <si>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</si>
  <si>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</si>
  <si>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</si>
  <si>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</si>
  <si>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</si>
  <si>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</si>
  <si>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</si>
  <si>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</si>
  <si>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</si>
  <si>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</si>
  <si>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</si>
  <si>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</si>
  <si>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</si>
  <si>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</si>
  <si>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</si>
  <si>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</si>
  <si>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</si>
  <si>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</si>
  <si>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</si>
  <si>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</si>
  <si>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</si>
  <si>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</si>
  <si>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</si>
  <si>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</si>
  <si>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</si>
  <si>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</si>
  <si>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</si>
  <si>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</si>
  <si>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</si>
  <si>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</si>
  <si>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</si>
  <si>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</si>
  <si>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</si>
  <si>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</si>
  <si>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</si>
  <si>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</si>
  <si>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</si>
  <si>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</si>
  <si>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</si>
  <si>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</si>
  <si>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</si>
  <si>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</si>
  <si>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</si>
  <si>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</si>
  <si>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</si>
  <si>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</si>
  <si>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</si>
  <si>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</si>
  <si>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</si>
  <si>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</si>
  <si>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</si>
  <si>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</si>
  <si>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</si>
  <si>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</si>
  <si>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</si>
  <si>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</si>
  <si>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</si>
  <si>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</si>
  <si>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</si>
  <si>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</si>
  <si>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</si>
  <si>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</si>
  <si>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</si>
  <si>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</si>
  <si>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</si>
  <si>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</si>
  <si>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</si>
  <si>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</si>
  <si>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</si>
  <si>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</si>
  <si>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</si>
  <si>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</si>
  <si>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</si>
  <si>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</si>
  <si>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</si>
  <si>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</si>
  <si>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</si>
  <si>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</si>
  <si>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</si>
  <si>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</si>
  <si>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</si>
  <si>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</si>
  <si>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</si>
  <si>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</si>
  <si>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</si>
  <si>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</si>
  <si>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</si>
  <si>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</si>
  <si>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</si>
  <si>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</si>
  <si>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</si>
  <si>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</si>
  <si>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</si>
  <si>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</si>
  <si>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</si>
  <si>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</si>
  <si>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</si>
  <si>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</si>
  <si>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</si>
  <si>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</si>
  <si>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</si>
  <si>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</si>
  <si>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</si>
  <si>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</si>
  <si>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</si>
  <si>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</si>
  <si>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</si>
  <si>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</si>
  <si>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</si>
  <si>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</si>
  <si>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</si>
  <si>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</si>
  <si>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</si>
  <si>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</si>
  <si>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</si>
  <si>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</si>
  <si>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</si>
  <si>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</si>
  <si>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</si>
  <si>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</si>
  <si>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</si>
  <si>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</si>
  <si>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</si>
  <si>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</si>
  <si>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</si>
  <si>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</si>
  <si>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</si>
  <si>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</si>
  <si>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</si>
  <si>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</si>
  <si>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</si>
  <si>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</si>
  <si>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</si>
  <si>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</si>
  <si>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</si>
  <si>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</si>
  <si>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</si>
  <si>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</si>
  <si>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</si>
  <si>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</si>
  <si>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</si>
  <si>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</si>
  <si>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</si>
  <si>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</si>
  <si>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</si>
  <si>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</si>
  <si>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</si>
  <si>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</si>
  <si>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</si>
  <si>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</si>
  <si>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</si>
  <si>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</si>
  <si>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</si>
  <si>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</si>
  <si>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</si>
  <si>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</si>
  <si>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</si>
  <si>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</si>
  <si>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</si>
  <si>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</si>
  <si>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</si>
  <si>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</si>
  <si>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</si>
  <si>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</si>
  <si>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</si>
  <si>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</si>
  <si>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</si>
  <si>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</si>
  <si>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</si>
  <si>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</si>
  <si>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</si>
  <si>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</si>
  <si>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</si>
  <si>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</si>
  <si>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</si>
  <si>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</si>
  <si>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</si>
  <si>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</si>
  <si>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</si>
  <si>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</si>
  <si>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</si>
  <si>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</si>
  <si>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</si>
  <si>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</si>
  <si>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</si>
  <si>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</si>
  <si>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</si>
  <si>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</si>
  <si>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</si>
  <si>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</si>
  <si>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</si>
  <si>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</si>
  <si>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</si>
  <si>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</si>
  <si>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</si>
  <si>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</si>
  <si>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</si>
  <si>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</si>
  <si>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</si>
  <si>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</si>
  <si>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</si>
  <si>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</si>
  <si>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</si>
  <si>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</si>
  <si>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</si>
  <si>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</si>
  <si>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</si>
  <si>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</si>
  <si>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</si>
  <si>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</si>
  <si>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</si>
  <si>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</si>
  <si>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</si>
  <si>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</si>
  <si>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</si>
  <si>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</si>
  <si>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</si>
  <si>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</si>
  <si>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</si>
  <si>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</si>
  <si>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</si>
  <si>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</si>
  <si>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</si>
  <si>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</si>
  <si>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</si>
  <si>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</si>
  <si>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</si>
  <si>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</si>
  <si>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</si>
  <si>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</si>
  <si>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</si>
  <si>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</si>
  <si>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</si>
  <si>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</si>
  <si>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</si>
  <si>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</si>
  <si>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</si>
  <si>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</si>
  <si>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</si>
  <si>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</si>
  <si>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</si>
  <si>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</si>
  <si>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</si>
  <si>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</si>
  <si>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</si>
  <si>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</si>
  <si>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</si>
  <si>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</si>
  <si>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</si>
  <si>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</si>
  <si>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</si>
  <si>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</si>
  <si>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</si>
  <si>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</si>
  <si>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</si>
  <si>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</si>
  <si>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</si>
  <si>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</si>
  <si>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</si>
  <si>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</si>
  <si>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</si>
  <si>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</si>
  <si>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</si>
  <si>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Payment Date: 12-Sep-19</t>
  </si>
  <si>
    <t>Reporting Date: 14-Oct-19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</si>
</sst>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 #,##0_-;_-* &quot;-&quot;_-;_-@_-"/>
    <numFmt numFmtId="44" formatCode="_-&quot;£&quot;* #,##0.00_-;\-&quot;£&quot;* #,##0.00_-;_-&quot;£&quot;* &quot;-&quot;??_-;_-@_-"/>
    <numFmt numFmtId="43" formatCode="_-* #,##0.00_-;\-* #,##0.00_-;_-* &quot;-&quot;??_-;_-@_-"/>
    <numFmt numFmtId="164" formatCode="0.00000%"/>
    <numFmt numFmtId="165" formatCode="[$-F800]dddd\,\ mmmm\ dd\,\ yyyy"/>
    <numFmt numFmtId="166" formatCode="dd\-mmm\-yyyy"/>
    <numFmt numFmtId="167" formatCode="#,##0.00_-;\(#,##0.00_-\);_-\ &quot;-&quot;??_-;_-"/>
    <numFmt numFmtId="168" formatCode="_-\ #,##0_-;\-\ #,##0_-;_-\ &quot;-&quot;??_-;_-@_-"/>
    <numFmt numFmtId="169" formatCode="d\ mmmm\ yyyy"/>
    <numFmt numFmtId="170" formatCode="_ * #,##0.00_ ;_ * \-#,##0.00_ ;_ * &quot;-&quot;??_ ;_ @_ "/>
    <numFmt numFmtId="171" formatCode="_-[$£-809]* #,##0.00_-;\-[$£-809]* #,##0.00_-;_-[$£-809]* &quot;-&quot;??_-;_-@_-"/>
    <numFmt numFmtId="172" formatCode="_(* #,##0.00_);_(* \(#,##0.00\);_(* &quot;-&quot;??_);_(@_)"/>
    <numFmt numFmtId="173" formatCode="&quot;£&quot;#,##0.00_);[Red]\(&quot;£&quot;#,##0.00\)"/>
    <numFmt numFmtId="174" formatCode="_-* #,##0.000_-;\-* #,##0.000_-;_-* &quot;-&quot;???_-;_-@_-"/>
    <numFmt numFmtId="175" formatCode="&quot;£&quot;#,##0.00;[Red]&quot;£&quot;#,##0.00"/>
    <numFmt numFmtId="176" formatCode="0.0000%"/>
    <numFmt numFmtId="177" formatCode="0.000%"/>
    <numFmt numFmtId="178" formatCode="0.00000000000000%"/>
    <numFmt numFmtId="179" formatCode="#,##0.00000_-;\(#,##0.00000_-\);_-\ &quot;-&quot;??_-;_-"/>
    <numFmt numFmtId="180" formatCode="0.000000%"/>
    <numFmt numFmtId="181"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0"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1" fontId="1" fillId="0" borderId="0"/>
    <xf numFmtId="171" fontId="1" fillId="0" borderId="0"/>
    <xf numFmtId="172" fontId="1" fillId="0" borderId="0" applyFont="0" applyFill="0" applyBorder="0" applyAlignment="0" applyProtection="0"/>
    <xf numFmtId="171" fontId="1" fillId="0" borderId="0"/>
    <xf numFmtId="171"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10">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5"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6"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6"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6"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5" fontId="3" fillId="0" borderId="31"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69" fontId="3" fillId="6" borderId="31" xfId="0" quotePrefix="1" applyNumberFormat="1" applyFont="1" applyFill="1" applyBorder="1" applyAlignment="1">
      <alignment horizontal="center" vertical="center"/>
    </xf>
    <xf numFmtId="169" fontId="3" fillId="6" borderId="27" xfId="0" quotePrefix="1" applyNumberFormat="1" applyFont="1" applyFill="1" applyBorder="1" applyAlignment="1">
      <alignment horizontal="center" vertical="center"/>
    </xf>
    <xf numFmtId="169"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4" fontId="3" fillId="0" borderId="31" xfId="3" applyNumberFormat="1" applyFont="1" applyFill="1" applyBorder="1" applyAlignment="1">
      <alignment horizontal="center" vertical="center"/>
    </xf>
    <xf numFmtId="164" fontId="3" fillId="0" borderId="27" xfId="3" applyNumberFormat="1" applyFont="1" applyFill="1" applyBorder="1" applyAlignment="1">
      <alignment horizontal="center" vertical="center"/>
    </xf>
    <xf numFmtId="164" fontId="3" fillId="0" borderId="0" xfId="3" applyNumberFormat="1" applyFont="1" applyFill="1" applyBorder="1" applyAlignment="1">
      <alignment horizontal="center" vertical="center"/>
    </xf>
    <xf numFmtId="164" fontId="3" fillId="6" borderId="31" xfId="3" applyNumberFormat="1" applyFont="1" applyFill="1" applyBorder="1" applyAlignment="1">
      <alignment horizontal="center" vertical="center"/>
    </xf>
    <xf numFmtId="165" fontId="3" fillId="0" borderId="28" xfId="0" applyNumberFormat="1" applyFont="1" applyFill="1" applyBorder="1" applyAlignment="1">
      <alignment horizontal="center" vertical="center"/>
    </xf>
    <xf numFmtId="164" fontId="3" fillId="6" borderId="27" xfId="3" applyNumberFormat="1" applyFont="1" applyFill="1" applyBorder="1" applyAlignment="1">
      <alignment horizontal="center" vertical="center"/>
    </xf>
    <xf numFmtId="164" fontId="3" fillId="6" borderId="0" xfId="3" applyNumberFormat="1" applyFont="1" applyFill="1" applyBorder="1" applyAlignment="1">
      <alignment horizontal="center" vertical="center"/>
    </xf>
    <xf numFmtId="168" fontId="3" fillId="0" borderId="31" xfId="1" applyNumberFormat="1" applyFont="1" applyFill="1" applyBorder="1" applyAlignment="1">
      <alignment horizontal="center" vertical="center"/>
    </xf>
    <xf numFmtId="168" fontId="3" fillId="0" borderId="27"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8" fontId="3" fillId="6" borderId="31" xfId="1" applyNumberFormat="1" applyFont="1" applyFill="1" applyBorder="1" applyAlignment="1">
      <alignment horizontal="center" vertical="center"/>
    </xf>
    <xf numFmtId="168" fontId="3" fillId="6" borderId="27" xfId="1" applyNumberFormat="1" applyFont="1" applyFill="1" applyBorder="1" applyAlignment="1">
      <alignment horizontal="center" vertical="center"/>
    </xf>
    <xf numFmtId="168" fontId="3" fillId="6" borderId="0" xfId="1" applyNumberFormat="1" applyFont="1" applyFill="1" applyBorder="1" applyAlignment="1">
      <alignment horizontal="center" vertical="center"/>
    </xf>
    <xf numFmtId="167" fontId="3" fillId="0" borderId="31" xfId="3" applyNumberFormat="1" applyFont="1" applyFill="1" applyBorder="1" applyAlignment="1">
      <alignment horizontal="center" vertical="center"/>
    </xf>
    <xf numFmtId="167"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5"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7" fontId="5" fillId="0" borderId="31" xfId="0" applyNumberFormat="1" applyFont="1" applyFill="1" applyBorder="1" applyAlignment="1">
      <alignment horizontal="center" vertical="center"/>
    </xf>
    <xf numFmtId="167" fontId="3" fillId="2" borderId="31" xfId="3" applyNumberFormat="1" applyFont="1" applyFill="1" applyBorder="1" applyAlignment="1">
      <alignment horizontal="center" vertical="center"/>
    </xf>
    <xf numFmtId="167" fontId="5" fillId="2" borderId="31" xfId="0" applyNumberFormat="1" applyFont="1" applyFill="1" applyBorder="1" applyAlignment="1">
      <alignment horizontal="center" vertical="center"/>
    </xf>
    <xf numFmtId="167" fontId="5" fillId="2" borderId="28" xfId="0" applyNumberFormat="1" applyFont="1" applyFill="1" applyBorder="1" applyAlignment="1">
      <alignment horizontal="center" vertical="center"/>
    </xf>
    <xf numFmtId="167"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7"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4"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3" fontId="45" fillId="9" borderId="0" xfId="1" applyNumberFormat="1" applyFont="1" applyFill="1" applyAlignment="1">
      <alignment vertical="center"/>
    </xf>
    <xf numFmtId="175" fontId="0" fillId="0" borderId="0" xfId="0" applyNumberFormat="1" applyAlignment="1">
      <alignment vertical="center"/>
    </xf>
    <xf numFmtId="176" fontId="0" fillId="0" borderId="0" xfId="3" applyNumberFormat="1" applyFont="1" applyAlignment="1">
      <alignment vertical="center"/>
    </xf>
    <xf numFmtId="177" fontId="45" fillId="9" borderId="0" xfId="0" applyNumberFormat="1" applyFont="1" applyFill="1" applyAlignment="1">
      <alignment vertical="center"/>
    </xf>
    <xf numFmtId="177"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4" fontId="0" fillId="0" borderId="0" xfId="3" applyNumberFormat="1" applyFont="1" applyAlignment="1">
      <alignment vertical="center"/>
    </xf>
    <xf numFmtId="164"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78"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79" fontId="3" fillId="0" borderId="31" xfId="3" applyNumberFormat="1" applyFont="1" applyFill="1" applyBorder="1" applyAlignment="1">
      <alignment horizontal="center" vertical="center"/>
    </xf>
    <xf numFmtId="179" fontId="3" fillId="0" borderId="28" xfId="3" applyNumberFormat="1" applyFont="1" applyFill="1" applyBorder="1" applyAlignment="1">
      <alignment horizontal="center" vertical="center"/>
    </xf>
    <xf numFmtId="181" fontId="35" fillId="9" borderId="0" xfId="1" quotePrefix="1" applyNumberFormat="1" applyFont="1" applyFill="1" applyAlignment="1">
      <alignment vertical="center"/>
    </xf>
    <xf numFmtId="180" fontId="45" fillId="9" borderId="0" xfId="0" applyNumberFormat="1" applyFont="1" applyFill="1" applyAlignment="1">
      <alignment vertical="center"/>
    </xf>
    <xf numFmtId="164" fontId="3" fillId="0" borderId="5" xfId="3" applyNumberFormat="1" applyFont="1" applyFill="1" applyBorder="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6"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43" fontId="4" fillId="2" borderId="11" xfId="0" applyNumberFormat="1" applyFont="1" applyFill="1" applyBorder="1" applyAlignment="1">
      <alignmen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5" fillId="0" borderId="0" xfId="17" applyFont="1" applyBorder="1" applyAlignment="1">
      <alignment vertical="center" wrapText="1"/>
    </xf>
    <xf numFmtId="167" fontId="0" fillId="0" borderId="0" xfId="0" applyNumberFormat="1" applyAlignment="1">
      <alignment vertical="center"/>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3" fillId="4" borderId="0" xfId="0" applyFont="1" applyFill="1" applyAlignment="1">
      <alignment horizontal="center"/>
    </xf>
    <xf numFmtId="0" fontId="13"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6" fontId="38" fillId="5" borderId="24" xfId="0" applyNumberFormat="1" applyFont="1" applyFill="1" applyBorder="1" applyAlignment="1">
      <alignment horizontal="center" vertical="top"/>
    </xf>
    <xf numFmtId="166" fontId="38" fillId="5" borderId="22" xfId="0" applyNumberFormat="1" applyFont="1" applyFill="1" applyBorder="1" applyAlignment="1">
      <alignment horizontal="center" vertical="top"/>
    </xf>
    <xf numFmtId="166" fontId="5" fillId="2" borderId="26" xfId="0" applyNumberFormat="1" applyFont="1" applyFill="1" applyBorder="1" applyAlignment="1">
      <alignment horizontal="left" vertical="top"/>
    </xf>
    <xf numFmtId="166" fontId="5" fillId="2" borderId="33" xfId="0" applyNumberFormat="1" applyFont="1" applyFill="1" applyBorder="1" applyAlignment="1">
      <alignment horizontal="left" vertical="top"/>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166" fontId="5" fillId="2" borderId="0" xfId="0" applyNumberFormat="1" applyFont="1" applyFill="1" applyBorder="1" applyAlignment="1">
      <alignment horizontal="left" vertical="top"/>
    </xf>
    <xf numFmtId="166" fontId="5" fillId="2" borderId="5" xfId="0" applyNumberFormat="1" applyFont="1" applyFill="1" applyBorder="1" applyAlignment="1">
      <alignment horizontal="left" vertical="top"/>
    </xf>
    <xf numFmtId="166" fontId="5" fillId="0" borderId="3" xfId="0" applyNumberFormat="1" applyFont="1" applyFill="1" applyBorder="1" applyAlignment="1">
      <alignment horizontal="left"/>
    </xf>
    <xf numFmtId="166" fontId="5" fillId="0" borderId="2" xfId="0" applyNumberFormat="1" applyFont="1" applyFill="1" applyBorder="1" applyAlignment="1">
      <alignment horizontal="left"/>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6" fillId="0" borderId="6" xfId="0" applyFont="1" applyFill="1" applyBorder="1" applyAlignment="1">
      <alignment horizontal="center"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xf numFmtId="17" fontId="6" fillId="7" borderId="24" xfId="0" applyNumberFormat="1" applyFont="1" applyFill="1" applyBorder="1" applyAlignment="1">
      <alignment horizontal="center" vertical="center"/>
    </xf>
    <xf numFmtId="17" fontId="6" fillId="7" borderId="22" xfId="0" applyNumberFormat="1" applyFont="1" applyFill="1" applyBorder="1" applyAlignment="1">
      <alignment horizontal="center" vertical="center"/>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2" name="Picture 1"/>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3" name="Picture 2"/>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5" name="Picture 4"/>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6" name="Picture 5"/>
        <xdr:cNvPicPr>
          <a:picLocks noChangeAspect="1"/>
        </xdr:cNvPicPr>
      </xdr:nvPicPr>
      <xdr:blipFill>
        <a:blip xmlns:r="http://schemas.openxmlformats.org/officeDocument/2006/relationships" r:embed="rId2"/>
        <a:stretch>
          <a:fillRect/>
        </a:stretch>
      </xdr:blipFill>
      <xdr:spPr>
        <a:xfrm>
          <a:off x="2143125" y="5629275"/>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MF%202019-1B%20-%20IR%2011.10.2019%20Exc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R"/>
      <sheetName val="Title"/>
      <sheetName val="Contents"/>
      <sheetName val="Transaction Details"/>
      <sheetName val="Counterparty Rating Triggers"/>
      <sheetName val="Bond Report"/>
      <sheetName val="Bond Report (2)"/>
      <sheetName val="Ledgers"/>
      <sheetName val="Accounts"/>
      <sheetName val="Swap"/>
      <sheetName val="Available Funds"/>
      <sheetName val="Interest Waterfall"/>
      <sheetName val="Interest Waterfall (2)"/>
      <sheetName val="Principal Waterfall"/>
      <sheetName val="Triggers"/>
      <sheetName val="Portfolio Summary"/>
      <sheetName val="Portfolio Summary 2"/>
      <sheetName val="Portfolio Summary 3"/>
      <sheetName val="Pre-Payment Rate (CPR)"/>
      <sheetName val="Balance"/>
      <sheetName val="LTV"/>
      <sheetName val="Term(Years)"/>
      <sheetName val="Interest"/>
      <sheetName val="Reversion-Arreas"/>
      <sheetName val="Region-index-purpose"/>
      <sheetName val="Years-Seasoning-Employment"/>
      <sheetName val="Property type - Summary"/>
      <sheetName val="Disclaim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37" t="s">
        <v>489</v>
      </c>
    </row>
    <row r="2" spans="1:7">
      <c r="A2" s="438" t="s">
        <v>490</v>
      </c>
      <c r="B2" s="438" t="s">
        <v>491</v>
      </c>
      <c r="C2" s="438" t="s">
        <v>492</v>
      </c>
      <c r="D2" s="438" t="s">
        <v>493</v>
      </c>
    </row>
    <row r="3" spans="1:7">
      <c r="A3" s="439">
        <v>733654955.78999996</v>
      </c>
      <c r="B3" s="439">
        <v>504870.39000000071</v>
      </c>
      <c r="C3" s="439" t="e">
        <f>#REF!</f>
        <v>#REF!</v>
      </c>
      <c r="D3" s="439">
        <v>726427486.70999992</v>
      </c>
    </row>
    <row r="4" spans="1:7">
      <c r="D4" s="440"/>
    </row>
    <row r="6" spans="1:7">
      <c r="A6" s="441" t="s">
        <v>494</v>
      </c>
      <c r="B6" s="441" t="e">
        <f>C3/(A3-B3)</f>
        <v>#REF!</v>
      </c>
    </row>
    <row r="8" spans="1:7">
      <c r="A8" s="442" t="s">
        <v>495</v>
      </c>
      <c r="B8" s="465" t="e">
        <f>1-((1-B6)^(12/3))</f>
        <v>#REF!</v>
      </c>
    </row>
    <row r="9" spans="1:7">
      <c r="B9" s="443"/>
      <c r="G9" s="444"/>
    </row>
    <row r="10" spans="1:7">
      <c r="D10" s="444"/>
      <c r="G10" s="444"/>
    </row>
    <row r="13" spans="1:7">
      <c r="A13" s="445"/>
      <c r="G13" s="441"/>
    </row>
    <row r="14" spans="1:7">
      <c r="A14" s="443"/>
      <c r="D14" s="444"/>
      <c r="G14" s="441"/>
    </row>
    <row r="15" spans="1:7">
      <c r="A15" s="445"/>
      <c r="G15" s="446"/>
    </row>
    <row r="16" spans="1:7">
      <c r="A16" s="447"/>
    </row>
    <row r="17" spans="1:10">
      <c r="E17" s="444"/>
    </row>
    <row r="18" spans="1:10">
      <c r="E18" s="444"/>
    </row>
    <row r="19" spans="1:10">
      <c r="E19" s="444"/>
    </row>
    <row r="20" spans="1:10">
      <c r="E20" s="444"/>
    </row>
    <row r="21" spans="1:10">
      <c r="E21" s="444"/>
    </row>
    <row r="22" spans="1:10">
      <c r="A22" s="437" t="s">
        <v>496</v>
      </c>
    </row>
    <row r="23" spans="1:10" ht="45">
      <c r="A23" s="438" t="s">
        <v>497</v>
      </c>
      <c r="B23" s="438" t="s">
        <v>498</v>
      </c>
      <c r="C23" s="438" t="s">
        <v>499</v>
      </c>
      <c r="D23" s="448" t="s">
        <v>293</v>
      </c>
      <c r="G23" s="449"/>
    </row>
    <row r="24" spans="1:10">
      <c r="A24" s="439">
        <v>726427486.70999992</v>
      </c>
      <c r="B24" s="439">
        <v>504870.39000000071</v>
      </c>
      <c r="C24" s="439" t="e">
        <f>#REF!</f>
        <v>#REF!</v>
      </c>
      <c r="D24" s="450">
        <f>A3-B24</f>
        <v>733150085.39999998</v>
      </c>
      <c r="G24" s="444"/>
    </row>
    <row r="26" spans="1:10">
      <c r="C26" s="442" t="s">
        <v>495</v>
      </c>
      <c r="D26" s="464">
        <f>100*(1-((A24/D24)^(12/3)))</f>
        <v>3.6176486878375935</v>
      </c>
    </row>
    <row r="28" spans="1:10">
      <c r="A28" s="444"/>
      <c r="D28" s="451"/>
      <c r="G28" s="444"/>
    </row>
    <row r="29" spans="1:10">
      <c r="D29" s="452"/>
      <c r="G29" s="446"/>
      <c r="I29" s="449"/>
      <c r="J29" s="449"/>
    </row>
    <row r="30" spans="1:10">
      <c r="B30" s="444"/>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S36" sqref="S36"/>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59"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7" customFormat="1" ht="21.75" customHeight="1">
      <c r="G1" s="213"/>
    </row>
    <row r="2" spans="1:7" s="187" customFormat="1" ht="21.75" customHeight="1" thickBot="1">
      <c r="G2" s="213"/>
    </row>
    <row r="3" spans="1:7" s="190" customFormat="1" ht="15" customHeight="1">
      <c r="A3" s="241"/>
      <c r="B3" s="232" t="s">
        <v>283</v>
      </c>
      <c r="C3" s="188"/>
      <c r="D3" s="231"/>
      <c r="E3" s="231"/>
      <c r="F3" s="231"/>
      <c r="G3" s="224"/>
    </row>
    <row r="4" spans="1:7" s="186" customFormat="1" ht="15" customHeight="1">
      <c r="A4" s="225"/>
      <c r="B4" s="226" t="s">
        <v>284</v>
      </c>
      <c r="C4" s="226"/>
      <c r="D4" s="41"/>
      <c r="E4" s="203"/>
      <c r="F4" s="204"/>
      <c r="G4" s="282">
        <v>43616</v>
      </c>
    </row>
    <row r="5" spans="1:7" s="186" customFormat="1" ht="15" customHeight="1">
      <c r="A5" s="229"/>
      <c r="B5" s="230" t="s">
        <v>285</v>
      </c>
      <c r="C5" s="230"/>
      <c r="D5" s="206"/>
      <c r="E5" s="207"/>
      <c r="F5" s="208"/>
      <c r="G5" s="283">
        <v>43720</v>
      </c>
    </row>
    <row r="6" spans="1:7" s="186" customFormat="1" ht="15" customHeight="1">
      <c r="A6" s="225"/>
      <c r="B6" s="226" t="s">
        <v>286</v>
      </c>
      <c r="C6" s="226"/>
      <c r="D6" s="41"/>
      <c r="E6" s="203"/>
      <c r="F6" s="204"/>
      <c r="G6" s="282" t="s">
        <v>503</v>
      </c>
    </row>
    <row r="7" spans="1:7" s="186" customFormat="1" ht="15" customHeight="1">
      <c r="A7" s="229"/>
      <c r="B7" s="230"/>
      <c r="C7" s="230"/>
      <c r="D7" s="206"/>
      <c r="E7" s="207"/>
      <c r="F7" s="208"/>
      <c r="G7" s="284"/>
    </row>
    <row r="8" spans="1:7" s="186" customFormat="1" ht="15" customHeight="1">
      <c r="A8" s="225"/>
      <c r="B8" s="226" t="s">
        <v>287</v>
      </c>
      <c r="C8" s="226"/>
      <c r="D8" s="41"/>
      <c r="E8" s="203"/>
      <c r="F8" s="204"/>
      <c r="G8" s="466">
        <v>9.2200000000000008E-3</v>
      </c>
    </row>
    <row r="9" spans="1:7" s="186" customFormat="1" ht="15" customHeight="1">
      <c r="A9" s="229"/>
      <c r="B9" s="230"/>
      <c r="C9" s="230"/>
      <c r="D9" s="206"/>
      <c r="E9" s="207"/>
      <c r="F9" s="208"/>
      <c r="G9" s="209"/>
    </row>
    <row r="10" spans="1:7" s="186" customFormat="1" ht="15" customHeight="1">
      <c r="A10" s="225"/>
      <c r="B10" s="226" t="s">
        <v>288</v>
      </c>
      <c r="C10" s="226"/>
      <c r="D10" s="41"/>
      <c r="E10" s="203"/>
      <c r="F10" s="204"/>
      <c r="G10" s="205">
        <v>595482281</v>
      </c>
    </row>
    <row r="11" spans="1:7" s="186" customFormat="1" ht="15" customHeight="1" thickBot="1">
      <c r="A11" s="227"/>
      <c r="B11" s="258" t="s">
        <v>289</v>
      </c>
      <c r="C11" s="228"/>
      <c r="D11" s="192"/>
      <c r="E11" s="210"/>
      <c r="F11" s="211"/>
      <c r="G11" s="212">
        <v>1564372.7386446029</v>
      </c>
    </row>
    <row r="12" spans="1:7" s="186" customFormat="1" ht="15" customHeight="1">
      <c r="G12" s="213"/>
    </row>
    <row r="13" spans="1:7" s="186" customFormat="1" ht="13.5" thickBot="1">
      <c r="G13" s="213"/>
    </row>
    <row r="14" spans="1:7" s="190" customFormat="1" ht="15" customHeight="1">
      <c r="A14" s="241"/>
      <c r="B14" s="232" t="s">
        <v>290</v>
      </c>
      <c r="C14" s="188"/>
      <c r="D14" s="231"/>
      <c r="E14" s="231"/>
      <c r="F14" s="231"/>
      <c r="G14" s="224"/>
    </row>
    <row r="15" spans="1:7" s="186" customFormat="1" ht="15" customHeight="1">
      <c r="A15" s="225"/>
      <c r="B15" s="226" t="s">
        <v>284</v>
      </c>
      <c r="C15" s="226"/>
      <c r="D15" s="41"/>
      <c r="E15" s="203"/>
      <c r="F15" s="204"/>
      <c r="G15" s="282">
        <v>43616</v>
      </c>
    </row>
    <row r="16" spans="1:7" s="186" customFormat="1" ht="15" customHeight="1">
      <c r="A16" s="229"/>
      <c r="B16" s="230" t="s">
        <v>285</v>
      </c>
      <c r="C16" s="230"/>
      <c r="D16" s="206"/>
      <c r="E16" s="207"/>
      <c r="F16" s="208"/>
      <c r="G16" s="283">
        <v>43720</v>
      </c>
    </row>
    <row r="17" spans="1:7" s="186" customFormat="1" ht="15" customHeight="1">
      <c r="A17" s="225"/>
      <c r="B17" s="226" t="s">
        <v>286</v>
      </c>
      <c r="C17" s="226"/>
      <c r="D17" s="41"/>
      <c r="E17" s="203"/>
      <c r="F17" s="204"/>
      <c r="G17" s="282" t="s">
        <v>503</v>
      </c>
    </row>
    <row r="18" spans="1:7" s="186" customFormat="1" ht="15" customHeight="1">
      <c r="A18" s="229"/>
      <c r="B18" s="230"/>
      <c r="C18" s="230"/>
      <c r="D18" s="206"/>
      <c r="E18" s="207"/>
      <c r="F18" s="208"/>
      <c r="G18" s="247"/>
    </row>
    <row r="19" spans="1:7" s="186" customFormat="1" ht="15" customHeight="1">
      <c r="A19" s="225"/>
      <c r="B19" s="226" t="s">
        <v>287</v>
      </c>
      <c r="C19" s="226"/>
      <c r="D19" s="41"/>
      <c r="E19" s="203"/>
      <c r="F19" s="204"/>
      <c r="G19" s="484">
        <v>7.0990000000000003E-3</v>
      </c>
    </row>
    <row r="20" spans="1:7" s="186" customFormat="1" ht="15" customHeight="1">
      <c r="A20" s="229"/>
      <c r="B20" s="230"/>
      <c r="C20" s="230"/>
      <c r="D20" s="206"/>
      <c r="E20" s="207"/>
      <c r="F20" s="208"/>
      <c r="G20" s="180"/>
    </row>
    <row r="21" spans="1:7" s="186" customFormat="1" ht="15" customHeight="1">
      <c r="A21" s="225"/>
      <c r="B21" s="226" t="s">
        <v>288</v>
      </c>
      <c r="C21" s="226"/>
      <c r="D21" s="41"/>
      <c r="E21" s="203"/>
      <c r="F21" s="204"/>
      <c r="G21" s="205">
        <v>595482281</v>
      </c>
    </row>
    <row r="22" spans="1:7" s="186" customFormat="1" ht="15" customHeight="1" thickBot="1">
      <c r="A22" s="227"/>
      <c r="B22" s="258" t="s">
        <v>422</v>
      </c>
      <c r="C22" s="228"/>
      <c r="D22" s="192"/>
      <c r="E22" s="210"/>
      <c r="F22" s="211"/>
      <c r="G22" s="212">
        <v>1204499.140090893</v>
      </c>
    </row>
    <row r="23" spans="1:7" s="186" customFormat="1" ht="15" customHeight="1">
      <c r="G23" s="213"/>
    </row>
    <row r="24" spans="1:7" ht="13.5" thickBot="1"/>
    <row r="25" spans="1:7" ht="13.5" thickBot="1">
      <c r="A25" s="467"/>
      <c r="B25" s="468" t="s">
        <v>291</v>
      </c>
      <c r="C25" s="469"/>
      <c r="D25" s="470"/>
      <c r="E25" s="470"/>
      <c r="F25" s="470"/>
      <c r="G25" s="471">
        <v>359873.59855370992</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showGridLines="0" view="pageBreakPreview" zoomScale="85" zoomScaleNormal="100" zoomScaleSheetLayoutView="85" zoomScalePageLayoutView="50" workbookViewId="0">
      <selection activeCell="J33" sqref="J33"/>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61"/>
      <c r="C1" s="34"/>
    </row>
    <row r="2" spans="1:8" ht="23.25" customHeight="1" thickBot="1">
      <c r="C2" s="34"/>
    </row>
    <row r="3" spans="1:8" s="16" customFormat="1">
      <c r="A3" s="293" t="s">
        <v>317</v>
      </c>
      <c r="B3" s="294"/>
      <c r="C3" s="143" t="s">
        <v>28</v>
      </c>
    </row>
    <row r="4" spans="1:8" s="16" customFormat="1" ht="15" customHeight="1">
      <c r="A4" s="144" t="s">
        <v>9</v>
      </c>
      <c r="B4" s="145" t="s">
        <v>423</v>
      </c>
      <c r="C4" s="146">
        <v>15052885.939999999</v>
      </c>
    </row>
    <row r="5" spans="1:8" s="16" customFormat="1" ht="15" customHeight="1">
      <c r="A5" s="147" t="s">
        <v>8</v>
      </c>
      <c r="B5" s="148" t="s">
        <v>318</v>
      </c>
      <c r="C5" s="149">
        <v>0</v>
      </c>
      <c r="H5" s="460"/>
    </row>
    <row r="6" spans="1:8" s="16" customFormat="1" ht="15" customHeight="1">
      <c r="A6" s="150" t="s">
        <v>7</v>
      </c>
      <c r="B6" s="151" t="s">
        <v>319</v>
      </c>
      <c r="C6" s="152">
        <v>0</v>
      </c>
    </row>
    <row r="7" spans="1:8" s="16" customFormat="1" ht="15" customHeight="1">
      <c r="A7" s="147" t="s">
        <v>6</v>
      </c>
      <c r="B7" s="148" t="s">
        <v>320</v>
      </c>
      <c r="C7" s="149">
        <v>0</v>
      </c>
    </row>
    <row r="8" spans="1:8" s="19" customFormat="1" ht="15" customHeight="1">
      <c r="A8" s="150" t="s">
        <v>5</v>
      </c>
      <c r="B8" s="151" t="s">
        <v>321</v>
      </c>
      <c r="C8" s="152">
        <v>0</v>
      </c>
    </row>
    <row r="9" spans="1:8" s="16" customFormat="1" ht="15" customHeight="1">
      <c r="A9" s="147" t="s">
        <v>4</v>
      </c>
      <c r="B9" s="148" t="s">
        <v>322</v>
      </c>
      <c r="C9" s="149">
        <v>0</v>
      </c>
    </row>
    <row r="10" spans="1:8" s="16" customFormat="1" ht="15" customHeight="1" thickBot="1">
      <c r="A10" s="154"/>
      <c r="B10" s="155" t="s">
        <v>501</v>
      </c>
      <c r="C10" s="156">
        <v>15052885.939999999</v>
      </c>
    </row>
    <row r="11" spans="1:8" s="16" customFormat="1" ht="15.75" thickBot="1">
      <c r="A11" s="63"/>
      <c r="B11" s="157"/>
      <c r="C11" s="158"/>
    </row>
    <row r="12" spans="1:8" s="16" customFormat="1">
      <c r="A12" s="575" t="s">
        <v>323</v>
      </c>
      <c r="B12" s="576"/>
      <c r="C12" s="143" t="s">
        <v>28</v>
      </c>
    </row>
    <row r="13" spans="1:8" s="16" customFormat="1" ht="15" customHeight="1">
      <c r="A13" s="144" t="s">
        <v>9</v>
      </c>
      <c r="B13" s="145" t="s">
        <v>324</v>
      </c>
      <c r="C13" s="152">
        <v>8953760.8400000017</v>
      </c>
    </row>
    <row r="14" spans="1:8" s="16" customFormat="1" ht="15" customHeight="1">
      <c r="A14" s="351" t="s">
        <v>8</v>
      </c>
      <c r="B14" s="46" t="s">
        <v>325</v>
      </c>
      <c r="C14" s="149">
        <v>17558.25</v>
      </c>
    </row>
    <row r="15" spans="1:8" s="16" customFormat="1" ht="15" customHeight="1">
      <c r="A15" s="150" t="s">
        <v>7</v>
      </c>
      <c r="B15" s="153" t="s">
        <v>326</v>
      </c>
      <c r="C15" s="152">
        <v>0</v>
      </c>
    </row>
    <row r="16" spans="1:8" s="16" customFormat="1" ht="15" customHeight="1">
      <c r="A16" s="351" t="s">
        <v>6</v>
      </c>
      <c r="B16" s="46" t="s">
        <v>327</v>
      </c>
      <c r="C16" s="149">
        <v>0</v>
      </c>
    </row>
    <row r="17" spans="1:3" s="16" customFormat="1" ht="15" customHeight="1">
      <c r="A17" s="150" t="s">
        <v>5</v>
      </c>
      <c r="B17" s="153" t="s">
        <v>328</v>
      </c>
      <c r="C17" s="152">
        <v>0</v>
      </c>
    </row>
    <row r="18" spans="1:3" s="16" customFormat="1" ht="15" customHeight="1">
      <c r="A18" s="147" t="s">
        <v>4</v>
      </c>
      <c r="B18" s="261" t="s">
        <v>329</v>
      </c>
      <c r="C18" s="149">
        <v>0</v>
      </c>
    </row>
    <row r="19" spans="1:3" s="16" customFormat="1" ht="15" customHeight="1">
      <c r="A19" s="150" t="s">
        <v>3</v>
      </c>
      <c r="B19" s="262" t="s">
        <v>321</v>
      </c>
      <c r="C19" s="152">
        <v>0</v>
      </c>
    </row>
    <row r="20" spans="1:3" s="16" customFormat="1" ht="15" customHeight="1">
      <c r="A20" s="147" t="s">
        <v>2</v>
      </c>
      <c r="B20" s="261" t="s">
        <v>330</v>
      </c>
      <c r="C20" s="149">
        <v>0</v>
      </c>
    </row>
    <row r="21" spans="1:3" s="16" customFormat="1" ht="15" customHeight="1">
      <c r="A21" s="150" t="s">
        <v>1</v>
      </c>
      <c r="B21" s="262" t="s">
        <v>331</v>
      </c>
      <c r="C21" s="152">
        <v>0</v>
      </c>
    </row>
    <row r="22" spans="1:3" s="16" customFormat="1" ht="15" customHeight="1">
      <c r="A22" s="147" t="s">
        <v>21</v>
      </c>
      <c r="B22" s="261" t="s">
        <v>332</v>
      </c>
      <c r="C22" s="149">
        <v>0</v>
      </c>
    </row>
    <row r="23" spans="1:3" s="16" customFormat="1" ht="15" customHeight="1">
      <c r="A23" s="150" t="s">
        <v>20</v>
      </c>
      <c r="B23" s="262" t="s">
        <v>333</v>
      </c>
      <c r="C23" s="152">
        <v>0</v>
      </c>
    </row>
    <row r="24" spans="1:3" s="16" customFormat="1" ht="15" customHeight="1" thickBot="1">
      <c r="A24" s="263"/>
      <c r="B24" s="264" t="s">
        <v>502</v>
      </c>
      <c r="C24" s="485">
        <v>8971319.0900000017</v>
      </c>
    </row>
    <row r="25" spans="1:3" s="16" customFormat="1">
      <c r="A25" s="51"/>
      <c r="B25" s="52"/>
      <c r="C25" s="50"/>
    </row>
    <row r="26" spans="1:3" s="16" customFormat="1">
      <c r="A26" s="51"/>
      <c r="B26" s="50"/>
      <c r="C26" s="50"/>
    </row>
    <row r="27" spans="1:3" s="16" customFormat="1">
      <c r="A27" s="19"/>
      <c r="B27" s="49"/>
      <c r="C27" s="49"/>
    </row>
    <row r="28" spans="1:3" s="16" customFormat="1">
      <c r="A28" s="19"/>
      <c r="B28" s="49"/>
      <c r="C28" s="49"/>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35"/>
      <c r="C76" s="34"/>
    </row>
    <row r="77" spans="1:3" s="16" customFormat="1">
      <c r="A77" s="19"/>
      <c r="B77" s="35"/>
      <c r="C77" s="34"/>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c r="A205" s="19"/>
      <c r="B205" s="35"/>
      <c r="C205" s="34"/>
    </row>
    <row r="206" spans="1:3">
      <c r="A206" s="19"/>
      <c r="B206" s="35"/>
      <c r="C206" s="34"/>
    </row>
    <row r="207" spans="1:3">
      <c r="A207" s="16"/>
      <c r="B207" s="32"/>
      <c r="C207" s="31"/>
    </row>
  </sheetData>
  <mergeCells count="1">
    <mergeCell ref="A12:B12"/>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F32" sqref="F32"/>
    </sheetView>
  </sheetViews>
  <sheetFormatPr defaultRowHeight="15"/>
  <cols>
    <col min="1" max="1" width="7" style="167"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1" customFormat="1" ht="21.75" customHeight="1">
      <c r="A1" s="474"/>
      <c r="B1" s="159"/>
      <c r="C1" s="160"/>
      <c r="E1" s="1"/>
    </row>
    <row r="2" spans="1:5" s="161" customFormat="1" ht="21.75" customHeight="1" thickBot="1">
      <c r="A2" s="474"/>
      <c r="B2" s="159"/>
      <c r="C2" s="160"/>
      <c r="E2" s="1"/>
    </row>
    <row r="3" spans="1:5" s="58" customFormat="1">
      <c r="A3" s="476" t="s">
        <v>471</v>
      </c>
      <c r="B3" s="477"/>
      <c r="C3" s="577" t="s">
        <v>27</v>
      </c>
      <c r="D3" s="578"/>
      <c r="E3" s="53"/>
    </row>
    <row r="4" spans="1:5" s="161" customFormat="1">
      <c r="A4" s="579"/>
      <c r="B4" s="580"/>
      <c r="C4" s="475" t="s">
        <v>29</v>
      </c>
      <c r="D4" s="478" t="s">
        <v>23</v>
      </c>
      <c r="E4" s="1"/>
    </row>
    <row r="5" spans="1:5" s="161" customFormat="1">
      <c r="A5" s="581"/>
      <c r="B5" s="582"/>
      <c r="C5" s="163"/>
      <c r="D5" s="487">
        <v>8971319.0900000017</v>
      </c>
      <c r="E5" s="1"/>
    </row>
    <row r="6" spans="1:5" s="267" customFormat="1" ht="16.5" customHeight="1">
      <c r="A6" s="150" t="s">
        <v>9</v>
      </c>
      <c r="B6" s="472" t="s">
        <v>424</v>
      </c>
      <c r="C6" s="352">
        <v>0</v>
      </c>
      <c r="D6" s="353">
        <v>8971319.0900000017</v>
      </c>
    </row>
    <row r="7" spans="1:5" s="272" customFormat="1" ht="16.5" customHeight="1">
      <c r="A7" s="354" t="s">
        <v>1</v>
      </c>
      <c r="B7" s="165" t="s">
        <v>425</v>
      </c>
      <c r="C7" s="355">
        <v>3000</v>
      </c>
      <c r="D7" s="356">
        <v>8968319.0900000017</v>
      </c>
    </row>
    <row r="8" spans="1:5" s="267" customFormat="1">
      <c r="A8" s="357" t="s">
        <v>426</v>
      </c>
      <c r="B8" s="270" t="s">
        <v>427</v>
      </c>
      <c r="C8" s="352">
        <v>3000</v>
      </c>
      <c r="D8" s="353">
        <v>8965319.0900000017</v>
      </c>
    </row>
    <row r="9" spans="1:5" s="267" customFormat="1">
      <c r="A9" s="273" t="s">
        <v>8</v>
      </c>
      <c r="B9" s="165" t="s">
        <v>343</v>
      </c>
      <c r="C9" s="355">
        <v>0</v>
      </c>
      <c r="D9" s="356">
        <v>8965319.0900000017</v>
      </c>
    </row>
    <row r="10" spans="1:5" s="267" customFormat="1">
      <c r="A10" s="357" t="s">
        <v>1</v>
      </c>
      <c r="B10" s="270" t="s">
        <v>428</v>
      </c>
      <c r="C10" s="352">
        <v>0</v>
      </c>
      <c r="D10" s="353">
        <v>8965319.0900000017</v>
      </c>
    </row>
    <row r="11" spans="1:5" s="267" customFormat="1">
      <c r="A11" s="354" t="s">
        <v>426</v>
      </c>
      <c r="B11" s="165" t="s">
        <v>105</v>
      </c>
      <c r="C11" s="355">
        <v>6000</v>
      </c>
      <c r="D11" s="356">
        <v>8959319.0900000017</v>
      </c>
    </row>
    <row r="12" spans="1:5" s="267" customFormat="1">
      <c r="A12" s="357" t="s">
        <v>429</v>
      </c>
      <c r="B12" s="270" t="s">
        <v>112</v>
      </c>
      <c r="C12" s="352">
        <v>483904.11</v>
      </c>
      <c r="D12" s="353">
        <v>8475414.9800000023</v>
      </c>
    </row>
    <row r="13" spans="1:5" s="267" customFormat="1">
      <c r="A13" s="354" t="s">
        <v>430</v>
      </c>
      <c r="B13" s="165" t="s">
        <v>431</v>
      </c>
      <c r="C13" s="355">
        <v>0</v>
      </c>
      <c r="D13" s="356">
        <v>8475414.9800000023</v>
      </c>
    </row>
    <row r="14" spans="1:5" s="267" customFormat="1">
      <c r="A14" s="357" t="s">
        <v>362</v>
      </c>
      <c r="B14" s="270" t="s">
        <v>432</v>
      </c>
      <c r="C14" s="352">
        <v>0</v>
      </c>
      <c r="D14" s="353">
        <v>8475414.9800000023</v>
      </c>
    </row>
    <row r="15" spans="1:5" s="267" customFormat="1">
      <c r="A15" s="354" t="s">
        <v>433</v>
      </c>
      <c r="B15" s="165" t="s">
        <v>434</v>
      </c>
      <c r="C15" s="355">
        <v>2000</v>
      </c>
      <c r="D15" s="356">
        <v>8473414.9800000023</v>
      </c>
    </row>
    <row r="16" spans="1:5" s="267" customFormat="1">
      <c r="A16" s="357" t="s">
        <v>435</v>
      </c>
      <c r="B16" s="270" t="s">
        <v>436</v>
      </c>
      <c r="C16" s="352">
        <v>0</v>
      </c>
      <c r="D16" s="353">
        <v>8473414.9800000023</v>
      </c>
    </row>
    <row r="17" spans="1:5" s="267" customFormat="1">
      <c r="A17" s="357" t="s">
        <v>487</v>
      </c>
      <c r="B17" s="436" t="s">
        <v>488</v>
      </c>
      <c r="C17" s="352">
        <v>8330</v>
      </c>
      <c r="D17" s="353">
        <v>8465084.9800000023</v>
      </c>
    </row>
    <row r="18" spans="1:5" s="267" customFormat="1">
      <c r="A18" s="147" t="s">
        <v>7</v>
      </c>
      <c r="B18" s="473" t="s">
        <v>344</v>
      </c>
      <c r="C18" s="355">
        <v>0</v>
      </c>
      <c r="D18" s="356">
        <v>8465084.9800000023</v>
      </c>
    </row>
    <row r="19" spans="1:5" s="267" customFormat="1">
      <c r="A19" s="357" t="s">
        <v>1</v>
      </c>
      <c r="B19" s="270" t="s">
        <v>437</v>
      </c>
      <c r="C19" s="352">
        <v>0</v>
      </c>
      <c r="D19" s="353">
        <v>8465084.9800000023</v>
      </c>
    </row>
    <row r="20" spans="1:5" s="267" customFormat="1">
      <c r="A20" s="354" t="s">
        <v>426</v>
      </c>
      <c r="B20" s="165" t="s">
        <v>438</v>
      </c>
      <c r="C20" s="355">
        <v>0</v>
      </c>
      <c r="D20" s="356">
        <v>8465084.9800000023</v>
      </c>
    </row>
    <row r="21" spans="1:5" s="267" customFormat="1">
      <c r="A21" s="150" t="s">
        <v>6</v>
      </c>
      <c r="B21" s="472" t="s">
        <v>345</v>
      </c>
      <c r="C21" s="352">
        <v>359873.59855370992</v>
      </c>
      <c r="D21" s="353">
        <v>8105211.3814462926</v>
      </c>
    </row>
    <row r="22" spans="1:5" s="272" customFormat="1" ht="16.5" customHeight="1">
      <c r="A22" s="273" t="s">
        <v>5</v>
      </c>
      <c r="B22" s="138" t="s">
        <v>346</v>
      </c>
      <c r="C22" s="355">
        <v>300</v>
      </c>
      <c r="D22" s="356">
        <v>8104911.3814462926</v>
      </c>
    </row>
    <row r="23" spans="1:5" s="267" customFormat="1">
      <c r="A23" s="150" t="s">
        <v>4</v>
      </c>
      <c r="B23" s="472" t="s">
        <v>347</v>
      </c>
      <c r="C23" s="352">
        <v>3258946.5700000003</v>
      </c>
      <c r="D23" s="353">
        <v>4845964.8114462923</v>
      </c>
    </row>
    <row r="24" spans="1:5" s="271" customFormat="1" ht="15.75" thickBot="1">
      <c r="A24" s="358" t="s">
        <v>3</v>
      </c>
      <c r="B24" s="359" t="s">
        <v>348</v>
      </c>
      <c r="C24" s="360">
        <v>0</v>
      </c>
      <c r="D24" s="361">
        <v>4845964.8114462923</v>
      </c>
      <c r="E24" s="267"/>
    </row>
    <row r="25" spans="1:5">
      <c r="D25" s="59"/>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H24" sqref="H24"/>
    </sheetView>
  </sheetViews>
  <sheetFormatPr defaultRowHeight="15"/>
  <cols>
    <col min="1" max="1" width="7" style="167"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1" customFormat="1" ht="21.75" customHeight="1">
      <c r="A1" s="474"/>
      <c r="B1" s="159"/>
      <c r="C1" s="160"/>
      <c r="E1" s="1"/>
    </row>
    <row r="2" spans="1:5" s="161" customFormat="1" ht="21.75" customHeight="1" thickBot="1">
      <c r="A2" s="474"/>
      <c r="B2" s="159"/>
      <c r="C2" s="160"/>
      <c r="E2" s="1"/>
    </row>
    <row r="3" spans="1:5" s="58" customFormat="1">
      <c r="A3" s="476" t="s">
        <v>471</v>
      </c>
      <c r="B3" s="477"/>
      <c r="C3" s="577" t="s">
        <v>27</v>
      </c>
      <c r="D3" s="578"/>
      <c r="E3" s="53"/>
    </row>
    <row r="4" spans="1:5" s="161" customFormat="1">
      <c r="A4" s="579"/>
      <c r="B4" s="580"/>
      <c r="C4" s="475" t="s">
        <v>29</v>
      </c>
      <c r="D4" s="478" t="s">
        <v>23</v>
      </c>
      <c r="E4" s="1"/>
    </row>
    <row r="5" spans="1:5" s="161" customFormat="1">
      <c r="A5" s="581"/>
      <c r="B5" s="582"/>
      <c r="C5" s="163"/>
      <c r="D5" s="356">
        <v>4845964.8114462923</v>
      </c>
      <c r="E5" s="1"/>
    </row>
    <row r="6" spans="1:5" s="267" customFormat="1">
      <c r="A6" s="150" t="s">
        <v>2</v>
      </c>
      <c r="B6" s="472" t="s">
        <v>349</v>
      </c>
      <c r="C6" s="352">
        <v>212413.01</v>
      </c>
      <c r="D6" s="353">
        <v>4633551.8014462925</v>
      </c>
    </row>
    <row r="7" spans="1:5" s="267" customFormat="1" ht="25.5">
      <c r="A7" s="273" t="s">
        <v>1</v>
      </c>
      <c r="B7" s="138" t="s">
        <v>350</v>
      </c>
      <c r="C7" s="355">
        <v>0</v>
      </c>
      <c r="D7" s="356">
        <v>4633551.8014462925</v>
      </c>
    </row>
    <row r="8" spans="1:5" s="267" customFormat="1">
      <c r="A8" s="150" t="s">
        <v>21</v>
      </c>
      <c r="B8" s="472" t="s">
        <v>351</v>
      </c>
      <c r="C8" s="352">
        <v>0</v>
      </c>
      <c r="D8" s="353">
        <v>4633551.8014462925</v>
      </c>
    </row>
    <row r="9" spans="1:5" s="267" customFormat="1">
      <c r="A9" s="273" t="s">
        <v>20</v>
      </c>
      <c r="B9" s="138" t="s">
        <v>352</v>
      </c>
      <c r="C9" s="355">
        <v>271844.76</v>
      </c>
      <c r="D9" s="356">
        <v>4361707.0414462928</v>
      </c>
    </row>
    <row r="10" spans="1:5" s="267" customFormat="1">
      <c r="A10" s="150" t="s">
        <v>19</v>
      </c>
      <c r="B10" s="472" t="s">
        <v>353</v>
      </c>
      <c r="C10" s="352">
        <v>0</v>
      </c>
      <c r="D10" s="353">
        <v>4361707.0414462928</v>
      </c>
    </row>
    <row r="11" spans="1:5" s="267" customFormat="1">
      <c r="A11" s="273" t="s">
        <v>18</v>
      </c>
      <c r="B11" s="138" t="s">
        <v>354</v>
      </c>
      <c r="C11" s="355">
        <v>178188.18</v>
      </c>
      <c r="D11" s="356">
        <v>4183518.8614462926</v>
      </c>
    </row>
    <row r="12" spans="1:5" s="267" customFormat="1">
      <c r="A12" s="150" t="s">
        <v>17</v>
      </c>
      <c r="B12" s="472" t="s">
        <v>355</v>
      </c>
      <c r="C12" s="352">
        <v>0</v>
      </c>
      <c r="D12" s="353">
        <v>4183518.8614462926</v>
      </c>
    </row>
    <row r="13" spans="1:5" s="267" customFormat="1">
      <c r="A13" s="273" t="s">
        <v>16</v>
      </c>
      <c r="B13" s="138" t="s">
        <v>356</v>
      </c>
      <c r="C13" s="355">
        <v>217380.51</v>
      </c>
      <c r="D13" s="356">
        <v>3966138.3514462924</v>
      </c>
    </row>
    <row r="14" spans="1:5" s="267" customFormat="1">
      <c r="A14" s="150" t="s">
        <v>15</v>
      </c>
      <c r="B14" s="472" t="s">
        <v>357</v>
      </c>
      <c r="C14" s="352">
        <v>0</v>
      </c>
      <c r="D14" s="353">
        <v>3966138.3514462924</v>
      </c>
    </row>
    <row r="15" spans="1:5" s="267" customFormat="1" ht="16.5" customHeight="1">
      <c r="A15" s="273" t="s">
        <v>14</v>
      </c>
      <c r="B15" s="138" t="s">
        <v>358</v>
      </c>
      <c r="C15" s="355">
        <v>0</v>
      </c>
      <c r="D15" s="356">
        <v>3966138.3514462924</v>
      </c>
    </row>
    <row r="16" spans="1:5" s="267" customFormat="1" ht="16.5" customHeight="1">
      <c r="A16" s="150" t="s">
        <v>13</v>
      </c>
      <c r="B16" s="472" t="s">
        <v>359</v>
      </c>
      <c r="C16" s="352">
        <v>0</v>
      </c>
      <c r="D16" s="353">
        <v>3966138.3514462924</v>
      </c>
    </row>
    <row r="17" spans="1:4" s="267" customFormat="1" ht="24.75" customHeight="1">
      <c r="A17" s="273" t="s">
        <v>12</v>
      </c>
      <c r="B17" s="138" t="s">
        <v>360</v>
      </c>
      <c r="C17" s="355">
        <v>0</v>
      </c>
      <c r="D17" s="356">
        <v>3966138.3514462924</v>
      </c>
    </row>
    <row r="18" spans="1:4" s="267" customFormat="1">
      <c r="A18" s="357" t="s">
        <v>1</v>
      </c>
      <c r="B18" s="164" t="s">
        <v>439</v>
      </c>
      <c r="C18" s="352">
        <v>0</v>
      </c>
      <c r="D18" s="353">
        <v>3966138.3514462924</v>
      </c>
    </row>
    <row r="19" spans="1:4" s="267" customFormat="1" ht="25.5">
      <c r="A19" s="362" t="s">
        <v>426</v>
      </c>
      <c r="B19" s="138" t="s">
        <v>440</v>
      </c>
      <c r="C19" s="355">
        <v>0</v>
      </c>
      <c r="D19" s="356">
        <v>3966138.3514462924</v>
      </c>
    </row>
    <row r="20" spans="1:4" s="267" customFormat="1">
      <c r="A20" s="150" t="s">
        <v>11</v>
      </c>
      <c r="B20" s="164" t="s">
        <v>465</v>
      </c>
      <c r="C20" s="352">
        <v>240895.91</v>
      </c>
      <c r="D20" s="353">
        <v>3725242.4414462922</v>
      </c>
    </row>
    <row r="21" spans="1:4" s="267" customFormat="1">
      <c r="A21" s="273" t="s">
        <v>45</v>
      </c>
      <c r="B21" s="138" t="s">
        <v>361</v>
      </c>
      <c r="C21" s="355">
        <v>3725242.4414462922</v>
      </c>
      <c r="D21" s="356">
        <v>0</v>
      </c>
    </row>
    <row r="22" spans="1:4" s="267" customFormat="1" ht="25.5">
      <c r="A22" s="150" t="s">
        <v>362</v>
      </c>
      <c r="B22" s="164" t="s">
        <v>363</v>
      </c>
      <c r="C22" s="352">
        <v>0</v>
      </c>
      <c r="D22" s="353">
        <v>0</v>
      </c>
    </row>
    <row r="23" spans="1:4" s="267" customFormat="1" ht="26.25" thickBot="1">
      <c r="A23" s="166" t="s">
        <v>364</v>
      </c>
      <c r="B23" s="359" t="s">
        <v>365</v>
      </c>
      <c r="C23" s="360">
        <v>0</v>
      </c>
      <c r="D23" s="361">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H29" sqref="H29"/>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1" customFormat="1" ht="21.75" customHeight="1">
      <c r="A1" s="168"/>
      <c r="B1" s="159"/>
      <c r="C1" s="159"/>
      <c r="D1" s="160"/>
      <c r="F1" s="1"/>
      <c r="G1" s="1"/>
    </row>
    <row r="2" spans="1:9" s="161" customFormat="1" ht="21.75" customHeight="1" thickBot="1">
      <c r="A2" s="168"/>
      <c r="B2" s="159"/>
      <c r="C2" s="159"/>
      <c r="D2" s="160"/>
      <c r="F2" s="1"/>
      <c r="G2" s="1"/>
    </row>
    <row r="3" spans="1:9" s="58" customFormat="1">
      <c r="A3" s="169" t="s">
        <v>472</v>
      </c>
      <c r="B3" s="162"/>
      <c r="C3" s="162"/>
      <c r="D3" s="583" t="s">
        <v>27</v>
      </c>
      <c r="E3" s="584"/>
      <c r="F3" s="53"/>
      <c r="G3" s="53"/>
    </row>
    <row r="4" spans="1:9" s="161" customFormat="1">
      <c r="A4" s="585"/>
      <c r="B4" s="586"/>
      <c r="C4" s="388"/>
      <c r="D4" s="170" t="s">
        <v>29</v>
      </c>
      <c r="E4" s="171" t="s">
        <v>23</v>
      </c>
      <c r="F4" s="1"/>
      <c r="G4" s="1"/>
    </row>
    <row r="5" spans="1:9" s="161" customFormat="1">
      <c r="A5" s="587"/>
      <c r="B5" s="588"/>
      <c r="C5" s="389"/>
      <c r="D5" s="265"/>
      <c r="E5" s="172">
        <v>15052885.939999999</v>
      </c>
      <c r="F5" s="1"/>
      <c r="G5" s="1"/>
    </row>
    <row r="6" spans="1:9" s="272" customFormat="1" ht="16.5" customHeight="1">
      <c r="A6" s="273" t="s">
        <v>9</v>
      </c>
      <c r="B6" s="173" t="s">
        <v>334</v>
      </c>
      <c r="C6" s="173"/>
      <c r="D6" s="268">
        <v>0</v>
      </c>
      <c r="E6" s="269">
        <v>15052885.939999999</v>
      </c>
    </row>
    <row r="7" spans="1:9" s="267" customFormat="1">
      <c r="A7" s="150" t="s">
        <v>8</v>
      </c>
      <c r="B7" s="274" t="s">
        <v>335</v>
      </c>
      <c r="C7" s="274"/>
      <c r="D7" s="265">
        <v>15052885.939999999</v>
      </c>
      <c r="E7" s="266">
        <v>0</v>
      </c>
    </row>
    <row r="8" spans="1:9" s="267" customFormat="1">
      <c r="A8" s="147" t="s">
        <v>7</v>
      </c>
      <c r="B8" s="63" t="s">
        <v>336</v>
      </c>
      <c r="C8" s="63"/>
      <c r="D8" s="268">
        <v>0</v>
      </c>
      <c r="E8" s="269">
        <v>0</v>
      </c>
    </row>
    <row r="9" spans="1:9" s="267" customFormat="1">
      <c r="A9" s="150" t="s">
        <v>6</v>
      </c>
      <c r="B9" s="386" t="s">
        <v>337</v>
      </c>
      <c r="C9" s="386"/>
      <c r="D9" s="265">
        <v>0</v>
      </c>
      <c r="E9" s="266">
        <v>0</v>
      </c>
    </row>
    <row r="10" spans="1:9" s="267" customFormat="1">
      <c r="A10" s="147" t="s">
        <v>5</v>
      </c>
      <c r="B10" s="63" t="s">
        <v>338</v>
      </c>
      <c r="C10" s="63"/>
      <c r="D10" s="268">
        <v>0</v>
      </c>
      <c r="E10" s="269">
        <v>0</v>
      </c>
    </row>
    <row r="11" spans="1:9" s="272" customFormat="1" ht="16.5" customHeight="1">
      <c r="A11" s="260" t="s">
        <v>4</v>
      </c>
      <c r="B11" s="164" t="s">
        <v>339</v>
      </c>
      <c r="C11" s="164"/>
      <c r="D11" s="265">
        <v>0</v>
      </c>
      <c r="E11" s="266">
        <v>0</v>
      </c>
    </row>
    <row r="12" spans="1:9" s="272" customFormat="1" ht="16.5" customHeight="1">
      <c r="A12" s="273" t="s">
        <v>3</v>
      </c>
      <c r="B12" s="173" t="s">
        <v>340</v>
      </c>
      <c r="C12" s="173"/>
      <c r="D12" s="268">
        <v>0</v>
      </c>
      <c r="E12" s="269">
        <v>0</v>
      </c>
    </row>
    <row r="13" spans="1:9" s="267" customFormat="1" ht="15.75" thickBot="1">
      <c r="A13" s="154" t="s">
        <v>2</v>
      </c>
      <c r="B13" s="387" t="s">
        <v>441</v>
      </c>
      <c r="C13" s="387"/>
      <c r="D13" s="275">
        <v>0</v>
      </c>
      <c r="E13" s="276">
        <v>0</v>
      </c>
    </row>
    <row r="15" spans="1:9">
      <c r="I15" s="174"/>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C24" sqref="C24"/>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4"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5"/>
      <c r="B1" s="176"/>
      <c r="C1" s="176"/>
      <c r="D1" s="176"/>
      <c r="E1" s="41"/>
    </row>
    <row r="2" spans="1:6" s="65" customFormat="1" ht="12.75">
      <c r="A2" s="175"/>
      <c r="B2" s="176"/>
      <c r="C2" s="176"/>
      <c r="D2" s="176"/>
      <c r="E2" s="41"/>
    </row>
    <row r="3" spans="1:6" s="65" customFormat="1" ht="14.25" customHeight="1" thickBot="1">
      <c r="A3" s="175"/>
      <c r="B3" s="176"/>
      <c r="C3" s="176"/>
      <c r="D3" s="176"/>
      <c r="E3" s="41"/>
    </row>
    <row r="4" spans="1:6" s="185" customFormat="1" ht="12.75">
      <c r="A4" s="293" t="s">
        <v>107</v>
      </c>
      <c r="B4" s="294"/>
      <c r="C4" s="294"/>
      <c r="D4" s="294"/>
      <c r="E4" s="285" t="s">
        <v>108</v>
      </c>
    </row>
    <row r="5" spans="1:6" s="65" customFormat="1" ht="12.75">
      <c r="A5" s="144" t="s">
        <v>9</v>
      </c>
      <c r="B5" s="290" t="s">
        <v>442</v>
      </c>
      <c r="C5" s="290"/>
      <c r="D5" s="290"/>
      <c r="E5" s="177" t="s">
        <v>10</v>
      </c>
    </row>
    <row r="6" spans="1:6" s="65" customFormat="1" ht="12.75">
      <c r="A6" s="147" t="s">
        <v>8</v>
      </c>
      <c r="B6" s="178" t="s">
        <v>463</v>
      </c>
      <c r="C6" s="178"/>
      <c r="D6" s="178"/>
      <c r="E6" s="179" t="s">
        <v>10</v>
      </c>
    </row>
    <row r="7" spans="1:6" s="65" customFormat="1" ht="12.75">
      <c r="A7" s="150" t="s">
        <v>7</v>
      </c>
      <c r="B7" s="289" t="s">
        <v>109</v>
      </c>
      <c r="C7" s="289"/>
      <c r="D7" s="289"/>
      <c r="E7" s="180" t="s">
        <v>10</v>
      </c>
    </row>
    <row r="8" spans="1:6" s="65" customFormat="1" ht="12.75">
      <c r="A8" s="147" t="s">
        <v>6</v>
      </c>
      <c r="B8" s="178" t="s">
        <v>443</v>
      </c>
      <c r="C8" s="178"/>
      <c r="D8" s="178"/>
      <c r="E8" s="179" t="s">
        <v>10</v>
      </c>
    </row>
    <row r="9" spans="1:6" s="65" customFormat="1" ht="12.75">
      <c r="A9" s="150" t="s">
        <v>5</v>
      </c>
      <c r="B9" s="289" t="s">
        <v>444</v>
      </c>
      <c r="C9" s="289"/>
      <c r="D9" s="289"/>
      <c r="E9" s="180" t="s">
        <v>10</v>
      </c>
    </row>
    <row r="10" spans="1:6" s="65" customFormat="1" ht="12.75">
      <c r="A10" s="147" t="s">
        <v>4</v>
      </c>
      <c r="B10" s="178" t="s">
        <v>445</v>
      </c>
      <c r="C10" s="178"/>
      <c r="D10" s="178"/>
      <c r="E10" s="179" t="s">
        <v>10</v>
      </c>
    </row>
    <row r="11" spans="1:6" s="65" customFormat="1" ht="13.5" thickBot="1">
      <c r="A11" s="154" t="s">
        <v>3</v>
      </c>
      <c r="B11" s="291" t="s">
        <v>446</v>
      </c>
      <c r="C11" s="291"/>
      <c r="D11" s="291"/>
      <c r="E11" s="181" t="s">
        <v>10</v>
      </c>
    </row>
    <row r="12" spans="1:6" s="16" customFormat="1">
      <c r="A12" s="19"/>
      <c r="B12" s="35"/>
      <c r="C12" s="35"/>
      <c r="D12" s="35"/>
      <c r="E12" s="182"/>
      <c r="F12" s="30"/>
    </row>
    <row r="13" spans="1:6" s="16" customFormat="1">
      <c r="A13" s="19"/>
      <c r="B13" s="35"/>
      <c r="C13" s="35"/>
      <c r="D13" s="35"/>
      <c r="E13" s="182"/>
      <c r="F13" s="30"/>
    </row>
    <row r="14" spans="1:6" s="16" customFormat="1">
      <c r="A14" s="19"/>
      <c r="B14" s="35"/>
      <c r="C14" s="35"/>
      <c r="D14" s="35"/>
      <c r="E14" s="182"/>
      <c r="F14" s="30"/>
    </row>
    <row r="15" spans="1:6" s="16" customFormat="1">
      <c r="A15" s="19"/>
      <c r="B15" s="35"/>
      <c r="C15" s="35"/>
      <c r="D15" s="35"/>
      <c r="E15" s="182"/>
      <c r="F15" s="30"/>
    </row>
    <row r="16" spans="1:6" s="16" customFormat="1">
      <c r="A16" s="19"/>
      <c r="B16" s="35"/>
      <c r="C16" s="35"/>
      <c r="D16" s="35"/>
      <c r="E16" s="182"/>
      <c r="F16" s="30"/>
    </row>
    <row r="17" spans="1:6" s="16" customFormat="1">
      <c r="A17" s="19"/>
      <c r="B17" s="35"/>
      <c r="C17" s="35"/>
      <c r="D17" s="35"/>
      <c r="E17" s="182"/>
      <c r="F17" s="30"/>
    </row>
    <row r="18" spans="1:6" s="16" customFormat="1">
      <c r="A18" s="19"/>
      <c r="B18" s="35"/>
      <c r="C18" s="35"/>
      <c r="D18" s="35"/>
      <c r="E18" s="182"/>
      <c r="F18" s="30"/>
    </row>
    <row r="19" spans="1:6" s="16" customFormat="1">
      <c r="A19" s="19"/>
      <c r="B19" s="35"/>
      <c r="C19" s="35"/>
      <c r="D19" s="35"/>
      <c r="E19" s="182"/>
      <c r="F19" s="30"/>
    </row>
    <row r="20" spans="1:6" s="16" customFormat="1">
      <c r="A20" s="19"/>
      <c r="B20" s="35"/>
      <c r="C20" s="35"/>
      <c r="D20" s="35"/>
      <c r="E20" s="182"/>
      <c r="F20" s="30"/>
    </row>
    <row r="21" spans="1:6" s="16" customFormat="1">
      <c r="A21" s="19"/>
      <c r="B21" s="35"/>
      <c r="C21" s="35"/>
      <c r="D21" s="35"/>
      <c r="E21" s="182"/>
      <c r="F21" s="30"/>
    </row>
    <row r="22" spans="1:6" s="16" customFormat="1">
      <c r="A22" s="19"/>
      <c r="B22" s="35"/>
      <c r="C22" s="35"/>
      <c r="D22" s="35"/>
      <c r="E22" s="182"/>
      <c r="F22" s="30"/>
    </row>
    <row r="23" spans="1:6" s="16" customFormat="1">
      <c r="A23" s="19"/>
      <c r="B23" s="35"/>
      <c r="C23" s="35"/>
      <c r="D23" s="35"/>
      <c r="E23" s="182"/>
      <c r="F23" s="30"/>
    </row>
    <row r="24" spans="1:6" s="16" customFormat="1">
      <c r="A24" s="19"/>
      <c r="B24" s="35"/>
      <c r="C24" s="35"/>
      <c r="D24" s="35"/>
      <c r="E24" s="182"/>
      <c r="F24" s="30"/>
    </row>
    <row r="25" spans="1:6" s="16" customFormat="1">
      <c r="A25" s="19"/>
      <c r="B25" s="35"/>
      <c r="C25" s="35"/>
      <c r="D25" s="35"/>
      <c r="E25" s="182"/>
      <c r="F25" s="30"/>
    </row>
    <row r="26" spans="1:6" s="16" customFormat="1">
      <c r="A26" s="19"/>
      <c r="B26" s="35"/>
      <c r="C26" s="35"/>
      <c r="D26" s="35"/>
      <c r="E26" s="182"/>
      <c r="F26" s="30"/>
    </row>
    <row r="27" spans="1:6" s="16" customFormat="1">
      <c r="A27" s="19"/>
      <c r="B27" s="35"/>
      <c r="C27" s="35"/>
      <c r="D27" s="35"/>
      <c r="E27" s="182"/>
      <c r="F27" s="30"/>
    </row>
    <row r="28" spans="1:6" s="16" customFormat="1">
      <c r="A28" s="19"/>
      <c r="B28" s="35"/>
      <c r="C28" s="35"/>
      <c r="D28" s="35"/>
      <c r="E28" s="182"/>
      <c r="F28" s="30"/>
    </row>
    <row r="29" spans="1:6" s="16" customFormat="1">
      <c r="A29" s="19"/>
      <c r="B29" s="35"/>
      <c r="C29" s="35"/>
      <c r="D29" s="35"/>
      <c r="E29" s="182"/>
      <c r="F29" s="30"/>
    </row>
    <row r="30" spans="1:6" s="16" customFormat="1">
      <c r="A30" s="19"/>
      <c r="B30" s="35"/>
      <c r="C30" s="35"/>
      <c r="D30" s="35"/>
      <c r="E30" s="182"/>
      <c r="F30" s="30"/>
    </row>
    <row r="31" spans="1:6" s="16" customFormat="1">
      <c r="A31" s="19"/>
      <c r="B31" s="35"/>
      <c r="C31" s="35"/>
      <c r="D31" s="35"/>
      <c r="E31" s="182"/>
      <c r="F31" s="30"/>
    </row>
    <row r="32" spans="1:6" s="16" customFormat="1">
      <c r="A32" s="19"/>
      <c r="B32" s="35"/>
      <c r="C32" s="35"/>
      <c r="D32" s="35"/>
      <c r="E32" s="182"/>
      <c r="F32" s="30"/>
    </row>
    <row r="33" spans="1:6" s="16" customFormat="1">
      <c r="A33" s="19"/>
      <c r="B33" s="35"/>
      <c r="C33" s="35"/>
      <c r="D33" s="35"/>
      <c r="E33" s="182"/>
      <c r="F33" s="30"/>
    </row>
    <row r="34" spans="1:6" s="16" customFormat="1">
      <c r="A34" s="19"/>
      <c r="B34" s="35"/>
      <c r="C34" s="35"/>
      <c r="D34" s="35"/>
      <c r="E34" s="182"/>
      <c r="F34" s="30"/>
    </row>
    <row r="35" spans="1:6" s="16" customFormat="1">
      <c r="A35" s="19"/>
      <c r="B35" s="35"/>
      <c r="C35" s="35"/>
      <c r="D35" s="35"/>
      <c r="E35" s="182"/>
      <c r="F35" s="30"/>
    </row>
    <row r="36" spans="1:6" s="16" customFormat="1">
      <c r="A36" s="19"/>
      <c r="B36" s="35"/>
      <c r="C36" s="35"/>
      <c r="D36" s="35"/>
      <c r="E36" s="182"/>
      <c r="F36" s="30"/>
    </row>
    <row r="37" spans="1:6" s="16" customFormat="1">
      <c r="A37" s="19"/>
      <c r="B37" s="35"/>
      <c r="C37" s="35"/>
      <c r="D37" s="35"/>
      <c r="E37" s="182"/>
      <c r="F37" s="30"/>
    </row>
    <row r="38" spans="1:6" s="16" customFormat="1">
      <c r="A38" s="19"/>
      <c r="B38" s="35"/>
      <c r="C38" s="35"/>
      <c r="D38" s="35"/>
      <c r="E38" s="182"/>
      <c r="F38" s="30"/>
    </row>
    <row r="39" spans="1:6" s="16" customFormat="1">
      <c r="A39" s="19"/>
      <c r="B39" s="35"/>
      <c r="C39" s="35"/>
      <c r="D39" s="35"/>
      <c r="E39" s="182"/>
      <c r="F39" s="30"/>
    </row>
    <row r="40" spans="1:6" s="16" customFormat="1">
      <c r="A40" s="19"/>
      <c r="B40" s="35"/>
      <c r="C40" s="35"/>
      <c r="D40" s="35"/>
      <c r="E40" s="182"/>
      <c r="F40" s="30"/>
    </row>
    <row r="41" spans="1:6" s="16" customFormat="1">
      <c r="A41" s="19"/>
      <c r="B41" s="35"/>
      <c r="C41" s="35"/>
      <c r="D41" s="35"/>
      <c r="E41" s="182"/>
      <c r="F41" s="30"/>
    </row>
    <row r="42" spans="1:6" s="16" customFormat="1">
      <c r="A42" s="19"/>
      <c r="B42" s="35"/>
      <c r="C42" s="35"/>
      <c r="D42" s="35"/>
      <c r="E42" s="182"/>
      <c r="F42" s="30"/>
    </row>
    <row r="43" spans="1:6" s="16" customFormat="1">
      <c r="A43" s="19"/>
      <c r="B43" s="35"/>
      <c r="C43" s="35"/>
      <c r="D43" s="35"/>
      <c r="E43" s="182"/>
      <c r="F43" s="30"/>
    </row>
    <row r="44" spans="1:6" s="16" customFormat="1">
      <c r="A44" s="19"/>
      <c r="B44" s="35"/>
      <c r="C44" s="35"/>
      <c r="D44" s="35"/>
      <c r="E44" s="182"/>
      <c r="F44" s="30"/>
    </row>
    <row r="45" spans="1:6" s="16" customFormat="1">
      <c r="A45" s="19"/>
      <c r="B45" s="35"/>
      <c r="C45" s="35"/>
      <c r="D45" s="35"/>
      <c r="E45" s="182"/>
      <c r="F45" s="30"/>
    </row>
    <row r="46" spans="1:6" s="16" customFormat="1">
      <c r="A46" s="19"/>
      <c r="B46" s="35"/>
      <c r="C46" s="35"/>
      <c r="D46" s="35"/>
      <c r="E46" s="182"/>
      <c r="F46" s="30"/>
    </row>
    <row r="47" spans="1:6" s="16" customFormat="1">
      <c r="A47" s="19"/>
      <c r="B47" s="35"/>
      <c r="C47" s="35"/>
      <c r="D47" s="35"/>
      <c r="E47" s="182"/>
      <c r="F47" s="30"/>
    </row>
    <row r="48" spans="1:6" s="16" customFormat="1">
      <c r="A48" s="19"/>
      <c r="B48" s="35"/>
      <c r="C48" s="35"/>
      <c r="D48" s="35"/>
      <c r="E48" s="182"/>
      <c r="F48" s="30"/>
    </row>
    <row r="49" spans="1:6" s="16" customFormat="1">
      <c r="A49" s="19"/>
      <c r="B49" s="35"/>
      <c r="C49" s="35"/>
      <c r="D49" s="35"/>
      <c r="E49" s="182"/>
      <c r="F49" s="30"/>
    </row>
    <row r="50" spans="1:6" s="16" customFormat="1">
      <c r="A50" s="19"/>
      <c r="B50" s="35"/>
      <c r="C50" s="35"/>
      <c r="D50" s="35"/>
      <c r="E50" s="182"/>
      <c r="F50" s="30"/>
    </row>
    <row r="51" spans="1:6" s="16" customFormat="1">
      <c r="A51" s="19"/>
      <c r="B51" s="35"/>
      <c r="C51" s="35"/>
      <c r="D51" s="35"/>
      <c r="E51" s="182"/>
      <c r="F51" s="30"/>
    </row>
    <row r="52" spans="1:6" s="16" customFormat="1">
      <c r="A52" s="19"/>
      <c r="B52" s="35"/>
      <c r="C52" s="35"/>
      <c r="D52" s="35"/>
      <c r="E52" s="182"/>
      <c r="F52" s="30"/>
    </row>
    <row r="53" spans="1:6" s="16" customFormat="1">
      <c r="A53" s="19"/>
      <c r="B53" s="35"/>
      <c r="C53" s="35"/>
      <c r="D53" s="35"/>
      <c r="E53" s="182"/>
      <c r="F53" s="30"/>
    </row>
    <row r="54" spans="1:6" s="16" customFormat="1">
      <c r="A54" s="19"/>
      <c r="B54" s="35"/>
      <c r="C54" s="35"/>
      <c r="D54" s="35"/>
      <c r="E54" s="182"/>
      <c r="F54" s="30"/>
    </row>
    <row r="55" spans="1:6" s="16" customFormat="1">
      <c r="A55" s="19"/>
      <c r="B55" s="35"/>
      <c r="C55" s="35"/>
      <c r="D55" s="35"/>
      <c r="E55" s="182"/>
      <c r="F55" s="30"/>
    </row>
    <row r="56" spans="1:6" s="16" customFormat="1">
      <c r="A56" s="19"/>
      <c r="B56" s="35"/>
      <c r="C56" s="35"/>
      <c r="D56" s="35"/>
      <c r="E56" s="182"/>
      <c r="F56" s="30"/>
    </row>
    <row r="57" spans="1:6" s="16" customFormat="1">
      <c r="A57" s="19"/>
      <c r="B57" s="35"/>
      <c r="C57" s="35"/>
      <c r="D57" s="35"/>
      <c r="E57" s="182"/>
      <c r="F57" s="30"/>
    </row>
    <row r="58" spans="1:6" s="16" customFormat="1">
      <c r="A58" s="19"/>
      <c r="B58" s="35"/>
      <c r="C58" s="35"/>
      <c r="D58" s="35"/>
      <c r="E58" s="182"/>
      <c r="F58" s="30"/>
    </row>
    <row r="59" spans="1:6" s="16" customFormat="1">
      <c r="A59" s="19"/>
      <c r="B59" s="35"/>
      <c r="C59" s="35"/>
      <c r="D59" s="35"/>
      <c r="E59" s="182"/>
      <c r="F59" s="30"/>
    </row>
    <row r="60" spans="1:6" s="16" customFormat="1">
      <c r="A60" s="19"/>
      <c r="B60" s="35"/>
      <c r="C60" s="35"/>
      <c r="D60" s="35"/>
      <c r="E60" s="182"/>
      <c r="F60" s="30"/>
    </row>
    <row r="61" spans="1:6" s="16" customFormat="1">
      <c r="A61" s="19"/>
      <c r="B61" s="35"/>
      <c r="C61" s="35"/>
      <c r="D61" s="35"/>
      <c r="E61" s="182"/>
      <c r="F61" s="30"/>
    </row>
    <row r="62" spans="1:6" s="16" customFormat="1">
      <c r="A62" s="19"/>
      <c r="B62" s="35"/>
      <c r="C62" s="35"/>
      <c r="D62" s="35"/>
      <c r="E62" s="182"/>
      <c r="F62" s="30"/>
    </row>
    <row r="63" spans="1:6" s="16" customFormat="1">
      <c r="A63" s="19"/>
      <c r="B63" s="35"/>
      <c r="C63" s="35"/>
      <c r="D63" s="35"/>
      <c r="E63" s="182"/>
      <c r="F63" s="30"/>
    </row>
    <row r="64" spans="1:6" s="16" customFormat="1">
      <c r="A64" s="19"/>
      <c r="B64" s="35"/>
      <c r="C64" s="35"/>
      <c r="D64" s="35"/>
      <c r="E64" s="182"/>
      <c r="F64" s="30"/>
    </row>
    <row r="65" spans="1:6" s="16" customFormat="1">
      <c r="A65" s="19"/>
      <c r="B65" s="35"/>
      <c r="C65" s="35"/>
      <c r="D65" s="35"/>
      <c r="E65" s="182"/>
      <c r="F65" s="30"/>
    </row>
    <row r="66" spans="1:6" s="16" customFormat="1">
      <c r="A66" s="19"/>
      <c r="B66" s="35"/>
      <c r="C66" s="35"/>
      <c r="D66" s="35"/>
      <c r="E66" s="182"/>
      <c r="F66" s="30"/>
    </row>
    <row r="67" spans="1:6" s="16" customFormat="1">
      <c r="A67" s="19"/>
      <c r="B67" s="35"/>
      <c r="C67" s="35"/>
      <c r="D67" s="35"/>
      <c r="E67" s="182"/>
      <c r="F67" s="30"/>
    </row>
    <row r="68" spans="1:6" s="16" customFormat="1">
      <c r="A68" s="19"/>
      <c r="B68" s="35"/>
      <c r="C68" s="35"/>
      <c r="D68" s="35"/>
      <c r="E68" s="182"/>
      <c r="F68" s="30"/>
    </row>
    <row r="69" spans="1:6" s="16" customFormat="1">
      <c r="A69" s="19"/>
      <c r="B69" s="35"/>
      <c r="C69" s="35"/>
      <c r="D69" s="35"/>
      <c r="E69" s="182"/>
      <c r="F69" s="30"/>
    </row>
    <row r="70" spans="1:6" s="16" customFormat="1">
      <c r="A70" s="19"/>
      <c r="B70" s="35"/>
      <c r="C70" s="35"/>
      <c r="D70" s="35"/>
      <c r="E70" s="182"/>
      <c r="F70" s="30"/>
    </row>
    <row r="71" spans="1:6" s="16" customFormat="1">
      <c r="A71" s="19"/>
      <c r="B71" s="35"/>
      <c r="C71" s="35"/>
      <c r="D71" s="35"/>
      <c r="E71" s="182"/>
      <c r="F71" s="30"/>
    </row>
    <row r="72" spans="1:6" s="16" customFormat="1">
      <c r="A72" s="19"/>
      <c r="B72" s="35"/>
      <c r="C72" s="35"/>
      <c r="D72" s="35"/>
      <c r="E72" s="182"/>
      <c r="F72" s="30"/>
    </row>
    <row r="73" spans="1:6" s="16" customFormat="1">
      <c r="A73" s="19"/>
      <c r="B73" s="35"/>
      <c r="C73" s="35"/>
      <c r="D73" s="35"/>
      <c r="E73" s="182"/>
      <c r="F73" s="30"/>
    </row>
    <row r="74" spans="1:6" s="16" customFormat="1">
      <c r="A74" s="19"/>
      <c r="B74" s="35"/>
      <c r="C74" s="35"/>
      <c r="D74" s="35"/>
      <c r="E74" s="182"/>
      <c r="F74" s="30"/>
    </row>
    <row r="75" spans="1:6" s="16" customFormat="1">
      <c r="A75" s="19"/>
      <c r="B75" s="35"/>
      <c r="C75" s="35"/>
      <c r="D75" s="35"/>
      <c r="E75" s="182"/>
      <c r="F75" s="30"/>
    </row>
    <row r="76" spans="1:6" s="16" customFormat="1">
      <c r="A76" s="19"/>
      <c r="B76" s="35"/>
      <c r="C76" s="35"/>
      <c r="D76" s="35"/>
      <c r="E76" s="182"/>
      <c r="F76" s="30"/>
    </row>
    <row r="77" spans="1:6" s="16" customFormat="1">
      <c r="A77" s="19"/>
      <c r="B77" s="35"/>
      <c r="C77" s="35"/>
      <c r="D77" s="35"/>
      <c r="E77" s="182"/>
      <c r="F77" s="30"/>
    </row>
    <row r="78" spans="1:6" s="16" customFormat="1">
      <c r="A78" s="19"/>
      <c r="B78" s="35"/>
      <c r="C78" s="35"/>
      <c r="D78" s="35"/>
      <c r="E78" s="182"/>
      <c r="F78" s="30"/>
    </row>
    <row r="79" spans="1:6" s="16" customFormat="1">
      <c r="A79" s="19"/>
      <c r="B79" s="35"/>
      <c r="C79" s="35"/>
      <c r="D79" s="35"/>
      <c r="E79" s="182"/>
      <c r="F79" s="30"/>
    </row>
    <row r="80" spans="1:6" s="16" customFormat="1">
      <c r="A80" s="19"/>
      <c r="B80" s="35"/>
      <c r="C80" s="35"/>
      <c r="D80" s="35"/>
      <c r="E80" s="182"/>
      <c r="F80" s="30"/>
    </row>
    <row r="81" spans="1:6" s="16" customFormat="1">
      <c r="A81" s="19"/>
      <c r="B81" s="35"/>
      <c r="C81" s="35"/>
      <c r="D81" s="35"/>
      <c r="E81" s="182"/>
      <c r="F81" s="30"/>
    </row>
    <row r="82" spans="1:6" s="16" customFormat="1">
      <c r="A82" s="19"/>
      <c r="B82" s="35"/>
      <c r="C82" s="35"/>
      <c r="D82" s="35"/>
      <c r="E82" s="182"/>
      <c r="F82" s="30"/>
    </row>
    <row r="83" spans="1:6" s="16" customFormat="1">
      <c r="A83" s="19"/>
      <c r="B83" s="35"/>
      <c r="C83" s="35"/>
      <c r="D83" s="35"/>
      <c r="E83" s="182"/>
      <c r="F83" s="30"/>
    </row>
    <row r="84" spans="1:6" s="16" customFormat="1">
      <c r="A84" s="19"/>
      <c r="B84" s="35"/>
      <c r="C84" s="35"/>
      <c r="D84" s="35"/>
      <c r="E84" s="182"/>
      <c r="F84" s="30"/>
    </row>
    <row r="85" spans="1:6" s="16" customFormat="1">
      <c r="A85" s="19"/>
      <c r="B85" s="35"/>
      <c r="C85" s="35"/>
      <c r="D85" s="35"/>
      <c r="E85" s="182"/>
      <c r="F85" s="30"/>
    </row>
    <row r="86" spans="1:6" s="16" customFormat="1">
      <c r="A86" s="19"/>
      <c r="B86" s="35"/>
      <c r="C86" s="35"/>
      <c r="D86" s="35"/>
      <c r="E86" s="182"/>
      <c r="F86" s="30"/>
    </row>
    <row r="87" spans="1:6" s="16" customFormat="1">
      <c r="A87" s="19"/>
      <c r="B87" s="35"/>
      <c r="C87" s="35"/>
      <c r="D87" s="35"/>
      <c r="E87" s="182"/>
      <c r="F87" s="30"/>
    </row>
    <row r="88" spans="1:6" s="16" customFormat="1">
      <c r="A88" s="19"/>
      <c r="B88" s="35"/>
      <c r="C88" s="35"/>
      <c r="D88" s="35"/>
      <c r="E88" s="182"/>
      <c r="F88" s="30"/>
    </row>
    <row r="89" spans="1:6" s="16" customFormat="1">
      <c r="A89" s="19"/>
      <c r="B89" s="35"/>
      <c r="C89" s="35"/>
      <c r="D89" s="35"/>
      <c r="E89" s="182"/>
      <c r="F89" s="30"/>
    </row>
    <row r="90" spans="1:6" s="16" customFormat="1">
      <c r="A90" s="19"/>
      <c r="B90" s="35"/>
      <c r="C90" s="35"/>
      <c r="D90" s="35"/>
      <c r="E90" s="182"/>
      <c r="F90" s="30"/>
    </row>
    <row r="91" spans="1:6" s="16" customFormat="1">
      <c r="A91" s="19"/>
      <c r="B91" s="35"/>
      <c r="C91" s="35"/>
      <c r="D91" s="35"/>
      <c r="E91" s="182"/>
      <c r="F91" s="30"/>
    </row>
    <row r="92" spans="1:6" s="16" customFormat="1">
      <c r="A92" s="19"/>
      <c r="B92" s="35"/>
      <c r="C92" s="35"/>
      <c r="D92" s="35"/>
      <c r="E92" s="182"/>
      <c r="F92" s="30"/>
    </row>
    <row r="93" spans="1:6" s="16" customFormat="1">
      <c r="A93" s="19"/>
      <c r="B93" s="35"/>
      <c r="C93" s="35"/>
      <c r="D93" s="35"/>
      <c r="E93" s="182"/>
      <c r="F93" s="30"/>
    </row>
    <row r="94" spans="1:6" s="16" customFormat="1">
      <c r="A94" s="19"/>
      <c r="B94" s="35"/>
      <c r="C94" s="35"/>
      <c r="D94" s="35"/>
      <c r="E94" s="182"/>
      <c r="F94" s="30"/>
    </row>
    <row r="95" spans="1:6" s="16" customFormat="1">
      <c r="A95" s="19"/>
      <c r="B95" s="35"/>
      <c r="C95" s="35"/>
      <c r="D95" s="35"/>
      <c r="E95" s="182"/>
      <c r="F95" s="30"/>
    </row>
    <row r="96" spans="1:6" s="16" customFormat="1">
      <c r="A96" s="19"/>
      <c r="B96" s="35"/>
      <c r="C96" s="35"/>
      <c r="D96" s="35"/>
      <c r="E96" s="182"/>
      <c r="F96" s="30"/>
    </row>
    <row r="97" spans="1:6" s="16" customFormat="1">
      <c r="A97" s="19"/>
      <c r="B97" s="35"/>
      <c r="C97" s="35"/>
      <c r="D97" s="35"/>
      <c r="E97" s="182"/>
      <c r="F97" s="30"/>
    </row>
    <row r="98" spans="1:6" s="16" customFormat="1">
      <c r="A98" s="19"/>
      <c r="B98" s="35"/>
      <c r="C98" s="35"/>
      <c r="D98" s="35"/>
      <c r="E98" s="182"/>
      <c r="F98" s="30"/>
    </row>
    <row r="99" spans="1:6" s="16" customFormat="1">
      <c r="A99" s="19"/>
      <c r="B99" s="35"/>
      <c r="C99" s="35"/>
      <c r="D99" s="35"/>
      <c r="E99" s="182"/>
      <c r="F99" s="30"/>
    </row>
    <row r="100" spans="1:6" s="16" customFormat="1">
      <c r="A100" s="19"/>
      <c r="B100" s="35"/>
      <c r="C100" s="35"/>
      <c r="D100" s="35"/>
      <c r="E100" s="182"/>
      <c r="F100" s="30"/>
    </row>
    <row r="101" spans="1:6" s="16" customFormat="1">
      <c r="A101" s="19"/>
      <c r="B101" s="35"/>
      <c r="C101" s="35"/>
      <c r="D101" s="35"/>
      <c r="E101" s="182"/>
      <c r="F101" s="30"/>
    </row>
    <row r="102" spans="1:6" s="16" customFormat="1">
      <c r="A102" s="19"/>
      <c r="B102" s="35"/>
      <c r="C102" s="35"/>
      <c r="D102" s="35"/>
      <c r="E102" s="182"/>
      <c r="F102" s="30"/>
    </row>
    <row r="103" spans="1:6" s="16" customFormat="1">
      <c r="A103" s="19"/>
      <c r="B103" s="35"/>
      <c r="C103" s="35"/>
      <c r="D103" s="35"/>
      <c r="E103" s="182"/>
      <c r="F103" s="30"/>
    </row>
    <row r="104" spans="1:6" s="16" customFormat="1">
      <c r="A104" s="19"/>
      <c r="B104" s="35"/>
      <c r="C104" s="35"/>
      <c r="D104" s="35"/>
      <c r="E104" s="182"/>
      <c r="F104" s="30"/>
    </row>
    <row r="105" spans="1:6" s="16" customFormat="1">
      <c r="A105" s="19"/>
      <c r="B105" s="35"/>
      <c r="C105" s="35"/>
      <c r="D105" s="35"/>
      <c r="E105" s="182"/>
      <c r="F105" s="30"/>
    </row>
    <row r="106" spans="1:6" s="16" customFormat="1">
      <c r="A106" s="19"/>
      <c r="B106" s="35"/>
      <c r="C106" s="35"/>
      <c r="D106" s="35"/>
      <c r="E106" s="182"/>
      <c r="F106" s="30"/>
    </row>
    <row r="107" spans="1:6" s="16" customFormat="1">
      <c r="A107" s="19"/>
      <c r="B107" s="35"/>
      <c r="C107" s="35"/>
      <c r="D107" s="35"/>
      <c r="E107" s="182"/>
      <c r="F107" s="30"/>
    </row>
    <row r="108" spans="1:6" s="16" customFormat="1">
      <c r="A108" s="19"/>
      <c r="B108" s="35"/>
      <c r="C108" s="35"/>
      <c r="D108" s="35"/>
      <c r="E108" s="182"/>
      <c r="F108" s="30"/>
    </row>
    <row r="109" spans="1:6" s="16" customFormat="1">
      <c r="A109" s="19"/>
      <c r="B109" s="35"/>
      <c r="C109" s="35"/>
      <c r="D109" s="35"/>
      <c r="E109" s="182"/>
      <c r="F109" s="30"/>
    </row>
    <row r="110" spans="1:6" s="16" customFormat="1">
      <c r="A110" s="19"/>
      <c r="B110" s="35"/>
      <c r="C110" s="35"/>
      <c r="D110" s="35"/>
      <c r="E110" s="182"/>
      <c r="F110" s="30"/>
    </row>
    <row r="111" spans="1:6" s="16" customFormat="1">
      <c r="A111" s="19"/>
      <c r="B111" s="35"/>
      <c r="C111" s="35"/>
      <c r="D111" s="35"/>
      <c r="E111" s="182"/>
      <c r="F111" s="30"/>
    </row>
    <row r="112" spans="1:6" s="16" customFormat="1">
      <c r="A112" s="19"/>
      <c r="B112" s="35"/>
      <c r="C112" s="35"/>
      <c r="D112" s="35"/>
      <c r="E112" s="182"/>
      <c r="F112" s="30"/>
    </row>
    <row r="113" spans="1:6" s="16" customFormat="1">
      <c r="A113" s="19"/>
      <c r="B113" s="35"/>
      <c r="C113" s="35"/>
      <c r="D113" s="35"/>
      <c r="E113" s="182"/>
      <c r="F113" s="30"/>
    </row>
    <row r="114" spans="1:6" s="16" customFormat="1">
      <c r="A114" s="19"/>
      <c r="B114" s="35"/>
      <c r="C114" s="35"/>
      <c r="D114" s="35"/>
      <c r="E114" s="182"/>
      <c r="F114" s="30"/>
    </row>
    <row r="115" spans="1:6" s="16" customFormat="1">
      <c r="A115" s="19"/>
      <c r="B115" s="35"/>
      <c r="C115" s="35"/>
      <c r="D115" s="35"/>
      <c r="E115" s="182"/>
      <c r="F115" s="30"/>
    </row>
    <row r="116" spans="1:6" s="16" customFormat="1">
      <c r="A116" s="19"/>
      <c r="B116" s="35"/>
      <c r="C116" s="35"/>
      <c r="D116" s="35"/>
      <c r="E116" s="182"/>
      <c r="F116" s="30"/>
    </row>
    <row r="117" spans="1:6" s="16" customFormat="1">
      <c r="A117" s="19"/>
      <c r="B117" s="35"/>
      <c r="C117" s="35"/>
      <c r="D117" s="35"/>
      <c r="E117" s="182"/>
      <c r="F117" s="30"/>
    </row>
    <row r="118" spans="1:6" s="16" customFormat="1">
      <c r="A118" s="19"/>
      <c r="B118" s="35"/>
      <c r="C118" s="35"/>
      <c r="D118" s="35"/>
      <c r="E118" s="182"/>
      <c r="F118" s="30"/>
    </row>
    <row r="119" spans="1:6" s="16" customFormat="1">
      <c r="A119" s="19"/>
      <c r="B119" s="35"/>
      <c r="C119" s="35"/>
      <c r="D119" s="35"/>
      <c r="E119" s="182"/>
      <c r="F119" s="30"/>
    </row>
    <row r="120" spans="1:6" s="16" customFormat="1">
      <c r="A120" s="19"/>
      <c r="B120" s="35"/>
      <c r="C120" s="35"/>
      <c r="D120" s="35"/>
      <c r="E120" s="182"/>
      <c r="F120" s="30"/>
    </row>
    <row r="121" spans="1:6" s="16" customFormat="1">
      <c r="A121" s="19"/>
      <c r="B121" s="35"/>
      <c r="C121" s="35"/>
      <c r="D121" s="35"/>
      <c r="E121" s="182"/>
      <c r="F121" s="30"/>
    </row>
    <row r="122" spans="1:6" s="16" customFormat="1">
      <c r="A122" s="19"/>
      <c r="B122" s="35"/>
      <c r="C122" s="35"/>
      <c r="D122" s="35"/>
      <c r="E122" s="182"/>
      <c r="F122" s="30"/>
    </row>
    <row r="123" spans="1:6" s="16" customFormat="1">
      <c r="A123" s="19"/>
      <c r="B123" s="35"/>
      <c r="C123" s="35"/>
      <c r="D123" s="35"/>
      <c r="E123" s="182"/>
      <c r="F123" s="30"/>
    </row>
    <row r="124" spans="1:6" s="16" customFormat="1">
      <c r="A124" s="19"/>
      <c r="B124" s="35"/>
      <c r="C124" s="35"/>
      <c r="D124" s="35"/>
      <c r="E124" s="182"/>
      <c r="F124" s="30"/>
    </row>
    <row r="125" spans="1:6" s="16" customFormat="1">
      <c r="A125" s="19"/>
      <c r="B125" s="35"/>
      <c r="C125" s="35"/>
      <c r="D125" s="35"/>
      <c r="E125" s="182"/>
      <c r="F125" s="30"/>
    </row>
    <row r="126" spans="1:6" s="16" customFormat="1">
      <c r="A126" s="19"/>
      <c r="B126" s="35"/>
      <c r="C126" s="35"/>
      <c r="D126" s="35"/>
      <c r="E126" s="182"/>
      <c r="F126" s="30"/>
    </row>
    <row r="127" spans="1:6" s="16" customFormat="1">
      <c r="A127" s="19"/>
      <c r="B127" s="35"/>
      <c r="C127" s="35"/>
      <c r="D127" s="35"/>
      <c r="E127" s="182"/>
      <c r="F127" s="30"/>
    </row>
    <row r="128" spans="1:6" s="16" customFormat="1">
      <c r="A128" s="19"/>
      <c r="B128" s="35"/>
      <c r="C128" s="35"/>
      <c r="D128" s="35"/>
      <c r="E128" s="182"/>
      <c r="F128" s="30"/>
    </row>
    <row r="129" spans="1:6" s="16" customFormat="1">
      <c r="A129" s="19"/>
      <c r="B129" s="35"/>
      <c r="C129" s="35"/>
      <c r="D129" s="35"/>
      <c r="E129" s="182"/>
      <c r="F129" s="30"/>
    </row>
    <row r="130" spans="1:6" s="16" customFormat="1">
      <c r="A130" s="19"/>
      <c r="B130" s="35"/>
      <c r="C130" s="35"/>
      <c r="D130" s="35"/>
      <c r="E130" s="182"/>
      <c r="F130" s="30"/>
    </row>
    <row r="131" spans="1:6" s="16" customFormat="1">
      <c r="A131" s="19"/>
      <c r="B131" s="35"/>
      <c r="C131" s="35"/>
      <c r="D131" s="35"/>
      <c r="E131" s="182"/>
      <c r="F131" s="30"/>
    </row>
    <row r="132" spans="1:6" s="16" customFormat="1">
      <c r="A132" s="19"/>
      <c r="B132" s="35"/>
      <c r="C132" s="35"/>
      <c r="D132" s="35"/>
      <c r="E132" s="182"/>
      <c r="F132" s="30"/>
    </row>
    <row r="133" spans="1:6" s="16" customFormat="1">
      <c r="A133" s="19"/>
      <c r="B133" s="35"/>
      <c r="C133" s="35"/>
      <c r="D133" s="35"/>
      <c r="E133" s="182"/>
      <c r="F133" s="30"/>
    </row>
    <row r="134" spans="1:6" s="16" customFormat="1">
      <c r="A134" s="19"/>
      <c r="B134" s="35"/>
      <c r="C134" s="35"/>
      <c r="D134" s="35"/>
      <c r="E134" s="182"/>
      <c r="F134" s="30"/>
    </row>
    <row r="135" spans="1:6" s="16" customFormat="1">
      <c r="A135" s="19"/>
      <c r="B135" s="35"/>
      <c r="C135" s="35"/>
      <c r="D135" s="35"/>
      <c r="E135" s="182"/>
      <c r="F135" s="30"/>
    </row>
    <row r="136" spans="1:6" s="16" customFormat="1">
      <c r="A136" s="19"/>
      <c r="B136" s="35"/>
      <c r="C136" s="35"/>
      <c r="D136" s="35"/>
      <c r="E136" s="182"/>
      <c r="F136" s="30"/>
    </row>
    <row r="137" spans="1:6" s="16" customFormat="1">
      <c r="A137" s="19"/>
      <c r="B137" s="35"/>
      <c r="C137" s="35"/>
      <c r="D137" s="35"/>
      <c r="E137" s="182"/>
      <c r="F137" s="30"/>
    </row>
    <row r="138" spans="1:6" s="16" customFormat="1">
      <c r="A138" s="19"/>
      <c r="B138" s="35"/>
      <c r="C138" s="35"/>
      <c r="D138" s="35"/>
      <c r="E138" s="182"/>
      <c r="F138" s="30"/>
    </row>
    <row r="139" spans="1:6" s="16" customFormat="1">
      <c r="A139" s="19"/>
      <c r="B139" s="35"/>
      <c r="C139" s="35"/>
      <c r="D139" s="35"/>
      <c r="E139" s="182"/>
      <c r="F139" s="30"/>
    </row>
    <row r="140" spans="1:6" s="16" customFormat="1">
      <c r="A140" s="19"/>
      <c r="B140" s="35"/>
      <c r="C140" s="35"/>
      <c r="D140" s="35"/>
      <c r="E140" s="182"/>
      <c r="F140" s="30"/>
    </row>
    <row r="141" spans="1:6" s="16" customFormat="1">
      <c r="A141" s="19"/>
      <c r="B141" s="35"/>
      <c r="C141" s="35"/>
      <c r="D141" s="35"/>
      <c r="E141" s="182"/>
      <c r="F141" s="30"/>
    </row>
    <row r="142" spans="1:6" s="16" customFormat="1">
      <c r="A142" s="19"/>
      <c r="B142" s="35"/>
      <c r="C142" s="35"/>
      <c r="D142" s="35"/>
      <c r="E142" s="182"/>
      <c r="F142" s="30"/>
    </row>
    <row r="143" spans="1:6" s="16" customFormat="1">
      <c r="A143" s="19"/>
      <c r="B143" s="35"/>
      <c r="C143" s="35"/>
      <c r="D143" s="35"/>
      <c r="E143" s="182"/>
      <c r="F143" s="30"/>
    </row>
    <row r="144" spans="1:6" s="16" customFormat="1">
      <c r="A144" s="19"/>
      <c r="B144" s="35"/>
      <c r="C144" s="35"/>
      <c r="D144" s="35"/>
      <c r="E144" s="182"/>
      <c r="F144" s="30"/>
    </row>
    <row r="145" spans="1:6" s="16" customFormat="1">
      <c r="A145" s="19"/>
      <c r="B145" s="35"/>
      <c r="C145" s="35"/>
      <c r="D145" s="35"/>
      <c r="E145" s="182"/>
      <c r="F145" s="30"/>
    </row>
    <row r="146" spans="1:6" s="16" customFormat="1">
      <c r="A146" s="19"/>
      <c r="B146" s="35"/>
      <c r="C146" s="35"/>
      <c r="D146" s="35"/>
      <c r="E146" s="182"/>
      <c r="F146" s="30"/>
    </row>
    <row r="147" spans="1:6" s="16" customFormat="1">
      <c r="A147" s="19"/>
      <c r="B147" s="35"/>
      <c r="C147" s="35"/>
      <c r="D147" s="35"/>
      <c r="E147" s="182"/>
      <c r="F147" s="30"/>
    </row>
    <row r="148" spans="1:6" s="16" customFormat="1">
      <c r="A148" s="19"/>
      <c r="B148" s="35"/>
      <c r="C148" s="35"/>
      <c r="D148" s="35"/>
      <c r="E148" s="182"/>
      <c r="F148" s="30"/>
    </row>
    <row r="149" spans="1:6" s="16" customFormat="1">
      <c r="A149" s="19"/>
      <c r="B149" s="35"/>
      <c r="C149" s="35"/>
      <c r="D149" s="35"/>
      <c r="E149" s="182"/>
      <c r="F149" s="30"/>
    </row>
    <row r="150" spans="1:6" s="16" customFormat="1">
      <c r="A150" s="19"/>
      <c r="B150" s="35"/>
      <c r="C150" s="35"/>
      <c r="D150" s="35"/>
      <c r="E150" s="182"/>
      <c r="F150" s="30"/>
    </row>
    <row r="151" spans="1:6" s="16" customFormat="1">
      <c r="A151" s="19"/>
      <c r="B151" s="35"/>
      <c r="C151" s="35"/>
      <c r="D151" s="35"/>
      <c r="E151" s="182"/>
      <c r="F151" s="30"/>
    </row>
    <row r="152" spans="1:6" s="16" customFormat="1">
      <c r="A152" s="19"/>
      <c r="B152" s="35"/>
      <c r="C152" s="35"/>
      <c r="D152" s="35"/>
      <c r="E152" s="182"/>
      <c r="F152" s="30"/>
    </row>
    <row r="153" spans="1:6" s="16" customFormat="1">
      <c r="A153" s="19"/>
      <c r="B153" s="35"/>
      <c r="C153" s="35"/>
      <c r="D153" s="35"/>
      <c r="E153" s="182"/>
      <c r="F153" s="30"/>
    </row>
    <row r="154" spans="1:6" s="16" customFormat="1">
      <c r="A154" s="19"/>
      <c r="B154" s="35"/>
      <c r="C154" s="35"/>
      <c r="D154" s="35"/>
      <c r="E154" s="182"/>
      <c r="F154" s="30"/>
    </row>
    <row r="155" spans="1:6" s="16" customFormat="1">
      <c r="A155" s="19"/>
      <c r="B155" s="35"/>
      <c r="C155" s="35"/>
      <c r="D155" s="35"/>
      <c r="E155" s="182"/>
      <c r="F155" s="30"/>
    </row>
    <row r="156" spans="1:6" s="16" customFormat="1">
      <c r="A156" s="19"/>
      <c r="B156" s="35"/>
      <c r="C156" s="35"/>
      <c r="D156" s="35"/>
      <c r="E156" s="182"/>
      <c r="F156" s="30"/>
    </row>
    <row r="157" spans="1:6" s="16" customFormat="1">
      <c r="A157" s="19"/>
      <c r="B157" s="35"/>
      <c r="C157" s="35"/>
      <c r="D157" s="35"/>
      <c r="E157" s="182"/>
      <c r="F157" s="30"/>
    </row>
    <row r="158" spans="1:6" s="16" customFormat="1">
      <c r="A158" s="19"/>
      <c r="B158" s="35"/>
      <c r="C158" s="35"/>
      <c r="D158" s="35"/>
      <c r="E158" s="182"/>
      <c r="F158" s="30"/>
    </row>
    <row r="159" spans="1:6" s="16" customFormat="1">
      <c r="A159" s="19"/>
      <c r="B159" s="35"/>
      <c r="C159" s="35"/>
      <c r="D159" s="35"/>
      <c r="E159" s="182"/>
      <c r="F159" s="30"/>
    </row>
    <row r="160" spans="1:6" s="16" customFormat="1">
      <c r="A160" s="19"/>
      <c r="B160" s="35"/>
      <c r="C160" s="35"/>
      <c r="D160" s="35"/>
      <c r="E160" s="182"/>
      <c r="F160" s="30"/>
    </row>
    <row r="161" spans="1:6" s="16" customFormat="1">
      <c r="A161" s="19"/>
      <c r="B161" s="35"/>
      <c r="C161" s="35"/>
      <c r="D161" s="35"/>
      <c r="E161" s="182"/>
      <c r="F161" s="30"/>
    </row>
    <row r="162" spans="1:6" s="16" customFormat="1">
      <c r="A162" s="19"/>
      <c r="B162" s="35"/>
      <c r="C162" s="35"/>
      <c r="D162" s="35"/>
      <c r="E162" s="182"/>
      <c r="F162" s="30"/>
    </row>
    <row r="163" spans="1:6" s="16" customFormat="1">
      <c r="A163" s="19"/>
      <c r="B163" s="35"/>
      <c r="C163" s="35"/>
      <c r="D163" s="35"/>
      <c r="E163" s="182"/>
      <c r="F163" s="30"/>
    </row>
    <row r="164" spans="1:6" s="16" customFormat="1">
      <c r="A164" s="19"/>
      <c r="B164" s="35"/>
      <c r="C164" s="35"/>
      <c r="D164" s="35"/>
      <c r="E164" s="182"/>
      <c r="F164" s="30"/>
    </row>
    <row r="165" spans="1:6" s="16" customFormat="1">
      <c r="A165" s="19"/>
      <c r="B165" s="35"/>
      <c r="C165" s="35"/>
      <c r="D165" s="35"/>
      <c r="E165" s="182"/>
      <c r="F165" s="30"/>
    </row>
    <row r="166" spans="1:6" s="16" customFormat="1">
      <c r="A166" s="19"/>
      <c r="B166" s="35"/>
      <c r="C166" s="35"/>
      <c r="D166" s="35"/>
      <c r="E166" s="182"/>
      <c r="F166" s="30"/>
    </row>
    <row r="167" spans="1:6" s="16" customFormat="1">
      <c r="A167" s="19"/>
      <c r="B167" s="35"/>
      <c r="C167" s="35"/>
      <c r="D167" s="35"/>
      <c r="E167" s="182"/>
      <c r="F167" s="30"/>
    </row>
    <row r="168" spans="1:6" s="16" customFormat="1">
      <c r="A168" s="19"/>
      <c r="B168" s="35"/>
      <c r="C168" s="35"/>
      <c r="D168" s="35"/>
      <c r="E168" s="182"/>
      <c r="F168" s="30"/>
    </row>
    <row r="169" spans="1:6" s="16" customFormat="1">
      <c r="A169" s="19"/>
      <c r="B169" s="35"/>
      <c r="C169" s="35"/>
      <c r="D169" s="35"/>
      <c r="E169" s="182"/>
      <c r="F169" s="30"/>
    </row>
    <row r="170" spans="1:6" s="16" customFormat="1">
      <c r="A170" s="19"/>
      <c r="B170" s="35"/>
      <c r="C170" s="35"/>
      <c r="D170" s="35"/>
      <c r="E170" s="182"/>
      <c r="F170" s="30"/>
    </row>
    <row r="171" spans="1:6" s="16" customFormat="1">
      <c r="A171" s="19"/>
      <c r="B171" s="35"/>
      <c r="C171" s="35"/>
      <c r="D171" s="35"/>
      <c r="E171" s="182"/>
      <c r="F171" s="30"/>
    </row>
    <row r="172" spans="1:6" s="16" customFormat="1">
      <c r="A172" s="19"/>
      <c r="B172" s="35"/>
      <c r="C172" s="35"/>
      <c r="D172" s="35"/>
      <c r="E172" s="182"/>
      <c r="F172" s="30"/>
    </row>
    <row r="173" spans="1:6" s="16" customFormat="1">
      <c r="A173" s="19"/>
      <c r="B173" s="35"/>
      <c r="C173" s="35"/>
      <c r="D173" s="35"/>
      <c r="E173" s="182"/>
      <c r="F173" s="30"/>
    </row>
    <row r="174" spans="1:6" s="16" customFormat="1">
      <c r="A174" s="19"/>
      <c r="B174" s="35"/>
      <c r="C174" s="35"/>
      <c r="D174" s="35"/>
      <c r="E174" s="182"/>
      <c r="F174" s="30"/>
    </row>
    <row r="175" spans="1:6" s="16" customFormat="1">
      <c r="A175" s="19"/>
      <c r="B175" s="35"/>
      <c r="C175" s="35"/>
      <c r="D175" s="35"/>
      <c r="E175" s="182"/>
      <c r="F175" s="30"/>
    </row>
    <row r="176" spans="1:6" s="16" customFormat="1">
      <c r="B176" s="32"/>
      <c r="C176" s="32"/>
      <c r="D176" s="32"/>
      <c r="E176" s="183"/>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F7" sqref="F7"/>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0" customFormat="1" ht="15" customHeight="1">
      <c r="A3" s="119" t="s">
        <v>473</v>
      </c>
      <c r="B3" s="127"/>
      <c r="C3" s="188"/>
      <c r="D3" s="200"/>
      <c r="E3" s="200"/>
      <c r="F3" s="200" t="s">
        <v>152</v>
      </c>
      <c r="G3" s="189" t="s">
        <v>151</v>
      </c>
    </row>
    <row r="4" spans="1:7" s="186" customFormat="1" ht="15" customHeight="1">
      <c r="A4" s="193"/>
      <c r="B4" s="194" t="s">
        <v>114</v>
      </c>
      <c r="C4" s="194"/>
      <c r="D4" s="41"/>
      <c r="E4" s="203"/>
      <c r="F4" s="204">
        <v>0</v>
      </c>
      <c r="G4" s="205">
        <v>0</v>
      </c>
    </row>
    <row r="5" spans="1:7" s="186" customFormat="1" ht="15" customHeight="1">
      <c r="A5" s="198"/>
      <c r="B5" s="199" t="s">
        <v>115</v>
      </c>
      <c r="C5" s="199"/>
      <c r="D5" s="206"/>
      <c r="E5" s="207"/>
      <c r="F5" s="208">
        <v>0</v>
      </c>
      <c r="G5" s="209">
        <v>0</v>
      </c>
    </row>
    <row r="6" spans="1:7" s="186" customFormat="1" ht="15" customHeight="1">
      <c r="A6" s="193"/>
      <c r="B6" s="194" t="s">
        <v>116</v>
      </c>
      <c r="C6" s="194"/>
      <c r="D6" s="41"/>
      <c r="E6" s="203"/>
      <c r="F6" s="204">
        <v>0</v>
      </c>
      <c r="G6" s="205">
        <v>0</v>
      </c>
    </row>
    <row r="7" spans="1:7" s="186" customFormat="1" ht="15" customHeight="1">
      <c r="A7" s="198"/>
      <c r="B7" s="199" t="s">
        <v>117</v>
      </c>
      <c r="C7" s="199"/>
      <c r="D7" s="206"/>
      <c r="E7" s="207"/>
      <c r="F7" s="208">
        <v>0</v>
      </c>
      <c r="G7" s="209">
        <v>0</v>
      </c>
    </row>
    <row r="8" spans="1:7" s="186" customFormat="1" ht="15" customHeight="1">
      <c r="A8" s="193"/>
      <c r="B8" s="194" t="s">
        <v>118</v>
      </c>
      <c r="C8" s="194"/>
      <c r="D8" s="41"/>
      <c r="E8" s="203"/>
      <c r="F8" s="204">
        <v>0</v>
      </c>
      <c r="G8" s="205">
        <v>0</v>
      </c>
    </row>
    <row r="9" spans="1:7" s="186" customFormat="1" ht="15" customHeight="1">
      <c r="A9" s="198"/>
      <c r="B9" s="199" t="s">
        <v>119</v>
      </c>
      <c r="C9" s="199"/>
      <c r="D9" s="206"/>
      <c r="E9" s="207"/>
      <c r="F9" s="208">
        <v>0</v>
      </c>
      <c r="G9" s="209">
        <v>0</v>
      </c>
    </row>
    <row r="10" spans="1:7" s="186" customFormat="1" ht="15" customHeight="1">
      <c r="A10" s="193"/>
      <c r="B10" s="194" t="s">
        <v>120</v>
      </c>
      <c r="C10" s="194"/>
      <c r="D10" s="41"/>
      <c r="E10" s="203"/>
      <c r="F10" s="204">
        <v>0</v>
      </c>
      <c r="G10" s="205">
        <v>0</v>
      </c>
    </row>
    <row r="11" spans="1:7" s="186" customFormat="1" ht="15" customHeight="1">
      <c r="A11" s="198"/>
      <c r="B11" s="199" t="s">
        <v>121</v>
      </c>
      <c r="C11" s="199"/>
      <c r="D11" s="206"/>
      <c r="E11" s="207"/>
      <c r="F11" s="208">
        <v>0</v>
      </c>
      <c r="G11" s="209">
        <v>0</v>
      </c>
    </row>
    <row r="12" spans="1:7" s="186" customFormat="1" ht="15" customHeight="1">
      <c r="A12" s="193"/>
      <c r="B12" s="194" t="s">
        <v>122</v>
      </c>
      <c r="C12" s="194"/>
      <c r="D12" s="41"/>
      <c r="E12" s="203"/>
      <c r="F12" s="204">
        <v>0</v>
      </c>
      <c r="G12" s="205">
        <v>0</v>
      </c>
    </row>
    <row r="13" spans="1:7" s="186" customFormat="1" ht="15" customHeight="1" thickBot="1">
      <c r="A13" s="196"/>
      <c r="B13" s="197" t="s">
        <v>123</v>
      </c>
      <c r="C13" s="197"/>
      <c r="D13" s="192"/>
      <c r="E13" s="210"/>
      <c r="F13" s="211">
        <v>0</v>
      </c>
      <c r="G13" s="212">
        <v>0</v>
      </c>
    </row>
    <row r="14" spans="1:7" s="186" customFormat="1" ht="15" customHeight="1" thickBot="1">
      <c r="G14" s="187"/>
    </row>
    <row r="15" spans="1:7" s="190" customFormat="1" ht="15" customHeight="1">
      <c r="A15" s="119" t="s">
        <v>124</v>
      </c>
      <c r="B15" s="127"/>
      <c r="C15" s="188"/>
      <c r="D15" s="200" t="s">
        <v>125</v>
      </c>
      <c r="E15" s="200" t="s">
        <v>126</v>
      </c>
      <c r="F15" s="200" t="s">
        <v>125</v>
      </c>
      <c r="G15" s="189" t="s">
        <v>126</v>
      </c>
    </row>
    <row r="16" spans="1:7" s="186" customFormat="1" ht="15" customHeight="1">
      <c r="A16" s="198"/>
      <c r="B16" s="195"/>
      <c r="C16" s="195"/>
      <c r="D16" s="589" t="s">
        <v>152</v>
      </c>
      <c r="E16" s="590"/>
      <c r="F16" s="591" t="s">
        <v>151</v>
      </c>
      <c r="G16" s="592"/>
    </row>
    <row r="17" spans="1:7" s="186" customFormat="1" ht="15" customHeight="1">
      <c r="A17" s="193"/>
      <c r="B17" s="194" t="s">
        <v>127</v>
      </c>
      <c r="C17" s="194"/>
      <c r="D17" s="204">
        <v>0</v>
      </c>
      <c r="E17" s="64">
        <v>0</v>
      </c>
      <c r="F17" s="204">
        <v>0</v>
      </c>
      <c r="G17" s="205">
        <v>0</v>
      </c>
    </row>
    <row r="18" spans="1:7" s="186" customFormat="1" ht="15" customHeight="1">
      <c r="A18" s="198"/>
      <c r="B18" s="199" t="s">
        <v>128</v>
      </c>
      <c r="C18" s="199"/>
      <c r="D18" s="208">
        <v>0</v>
      </c>
      <c r="E18" s="222">
        <v>0</v>
      </c>
      <c r="F18" s="208">
        <v>0</v>
      </c>
      <c r="G18" s="209">
        <v>0</v>
      </c>
    </row>
    <row r="19" spans="1:7" s="186" customFormat="1" ht="15" customHeight="1">
      <c r="A19" s="193"/>
      <c r="B19" s="194" t="s">
        <v>129</v>
      </c>
      <c r="C19" s="194"/>
      <c r="D19" s="204">
        <v>0</v>
      </c>
      <c r="E19" s="64">
        <v>0</v>
      </c>
      <c r="F19" s="204">
        <v>0</v>
      </c>
      <c r="G19" s="205">
        <v>0</v>
      </c>
    </row>
    <row r="20" spans="1:7" s="186" customFormat="1" ht="15" customHeight="1">
      <c r="A20" s="198"/>
      <c r="B20" s="199" t="s">
        <v>130</v>
      </c>
      <c r="C20" s="199"/>
      <c r="D20" s="208">
        <v>0</v>
      </c>
      <c r="E20" s="222">
        <v>0</v>
      </c>
      <c r="F20" s="208">
        <v>0</v>
      </c>
      <c r="G20" s="209">
        <v>0</v>
      </c>
    </row>
    <row r="21" spans="1:7" s="186" customFormat="1" ht="15" customHeight="1">
      <c r="A21" s="193"/>
      <c r="B21" s="194" t="s">
        <v>131</v>
      </c>
      <c r="C21" s="194"/>
      <c r="D21" s="204">
        <v>0</v>
      </c>
      <c r="E21" s="64">
        <v>0</v>
      </c>
      <c r="F21" s="204">
        <v>0</v>
      </c>
      <c r="G21" s="205">
        <v>0</v>
      </c>
    </row>
    <row r="22" spans="1:7" s="186" customFormat="1" ht="15" customHeight="1">
      <c r="A22" s="198"/>
      <c r="B22" s="199" t="s">
        <v>132</v>
      </c>
      <c r="C22" s="199"/>
      <c r="D22" s="208">
        <v>0</v>
      </c>
      <c r="E22" s="222">
        <v>0</v>
      </c>
      <c r="F22" s="208">
        <v>0</v>
      </c>
      <c r="G22" s="209">
        <v>0</v>
      </c>
    </row>
    <row r="23" spans="1:7" s="186" customFormat="1" ht="15" customHeight="1">
      <c r="A23" s="193"/>
      <c r="B23" s="194" t="s">
        <v>133</v>
      </c>
      <c r="C23" s="194"/>
      <c r="D23" s="204">
        <v>0</v>
      </c>
      <c r="E23" s="64">
        <v>0</v>
      </c>
      <c r="F23" s="204">
        <v>0</v>
      </c>
      <c r="G23" s="205">
        <v>0</v>
      </c>
    </row>
    <row r="24" spans="1:7" s="186" customFormat="1" ht="15" customHeight="1">
      <c r="A24" s="198"/>
      <c r="B24" s="199" t="s">
        <v>134</v>
      </c>
      <c r="C24" s="199"/>
      <c r="D24" s="208">
        <v>0</v>
      </c>
      <c r="E24" s="222">
        <v>0</v>
      </c>
      <c r="F24" s="208">
        <v>0</v>
      </c>
      <c r="G24" s="209">
        <v>0</v>
      </c>
    </row>
    <row r="25" spans="1:7" s="186" customFormat="1" ht="15" customHeight="1">
      <c r="A25" s="193"/>
      <c r="B25" s="194" t="s">
        <v>135</v>
      </c>
      <c r="C25" s="194"/>
      <c r="D25" s="204">
        <v>0</v>
      </c>
      <c r="E25" s="64">
        <v>0</v>
      </c>
      <c r="F25" s="204">
        <v>0</v>
      </c>
      <c r="G25" s="205">
        <v>0</v>
      </c>
    </row>
    <row r="26" spans="1:7" s="186" customFormat="1" ht="15" customHeight="1" thickBot="1">
      <c r="A26" s="196"/>
      <c r="B26" s="197" t="s">
        <v>136</v>
      </c>
      <c r="C26" s="197"/>
      <c r="D26" s="211">
        <v>0</v>
      </c>
      <c r="E26" s="223">
        <v>0</v>
      </c>
      <c r="F26" s="211">
        <v>0</v>
      </c>
      <c r="G26" s="212">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zoomScale="85" zoomScaleNormal="60" zoomScaleSheetLayoutView="85" zoomScalePageLayoutView="50" workbookViewId="0">
      <selection activeCell="O17" sqref="O17"/>
    </sheetView>
  </sheetViews>
  <sheetFormatPr defaultRowHeight="12.75"/>
  <cols>
    <col min="1" max="1" width="1.140625" style="111" customWidth="1"/>
    <col min="2" max="2" width="89.42578125" style="111" customWidth="1"/>
    <col min="3" max="3" width="12.42578125" style="221" customWidth="1"/>
    <col min="4" max="4" width="15.140625" style="221" customWidth="1"/>
    <col min="5" max="5" width="16.140625" style="221" customWidth="1"/>
    <col min="6" max="6" width="12.140625" style="213"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13"/>
      <c r="D1" s="213"/>
      <c r="E1" s="213"/>
      <c r="F1" s="213"/>
    </row>
    <row r="2" spans="1:14" s="110" customFormat="1" ht="21.75" customHeight="1" thickBot="1">
      <c r="C2" s="213"/>
      <c r="D2" s="213"/>
      <c r="E2" s="213"/>
      <c r="F2" s="213"/>
    </row>
    <row r="3" spans="1:14" s="190" customFormat="1" ht="15" customHeight="1">
      <c r="A3" s="119" t="s">
        <v>481</v>
      </c>
      <c r="B3" s="127"/>
      <c r="C3" s="490" t="s">
        <v>137</v>
      </c>
      <c r="D3" s="490" t="s">
        <v>451</v>
      </c>
      <c r="E3" s="490" t="s">
        <v>452</v>
      </c>
      <c r="F3" s="491" t="s">
        <v>140</v>
      </c>
    </row>
    <row r="4" spans="1:14" s="186" customFormat="1" ht="15" customHeight="1">
      <c r="A4" s="494"/>
      <c r="B4" s="495" t="s">
        <v>141</v>
      </c>
      <c r="C4" s="364">
        <v>4533</v>
      </c>
      <c r="D4" s="207">
        <v>714004279.02000117</v>
      </c>
      <c r="E4" s="208">
        <v>1222.5900000000001</v>
      </c>
      <c r="F4" s="214">
        <v>0.99959169761625455</v>
      </c>
    </row>
    <row r="5" spans="1:14" s="186" customFormat="1" ht="15" customHeight="1">
      <c r="A5" s="496"/>
      <c r="B5" s="497" t="s">
        <v>142</v>
      </c>
      <c r="C5" s="370">
        <v>0</v>
      </c>
      <c r="D5" s="203">
        <v>0</v>
      </c>
      <c r="E5" s="204">
        <v>0</v>
      </c>
      <c r="F5" s="215">
        <v>0</v>
      </c>
    </row>
    <row r="6" spans="1:14" s="186" customFormat="1" ht="15" customHeight="1">
      <c r="A6" s="494"/>
      <c r="B6" s="495" t="s">
        <v>143</v>
      </c>
      <c r="C6" s="364">
        <v>0</v>
      </c>
      <c r="D6" s="207">
        <v>0</v>
      </c>
      <c r="E6" s="208">
        <v>0</v>
      </c>
      <c r="F6" s="214">
        <v>0</v>
      </c>
    </row>
    <row r="7" spans="1:14" s="186" customFormat="1" ht="15" customHeight="1">
      <c r="A7" s="496"/>
      <c r="B7" s="497" t="s">
        <v>144</v>
      </c>
      <c r="C7" s="370">
        <v>3</v>
      </c>
      <c r="D7" s="203">
        <v>291648.73</v>
      </c>
      <c r="E7" s="204">
        <v>1987.1499999999999</v>
      </c>
      <c r="F7" s="215">
        <v>4.0830238374545949E-4</v>
      </c>
    </row>
    <row r="8" spans="1:14" s="186" customFormat="1" ht="15" customHeight="1">
      <c r="A8" s="494"/>
      <c r="B8" s="495" t="s">
        <v>145</v>
      </c>
      <c r="C8" s="364">
        <v>4536</v>
      </c>
      <c r="D8" s="207">
        <v>714295927.75000119</v>
      </c>
      <c r="E8" s="208">
        <v>3209.74</v>
      </c>
      <c r="F8" s="214">
        <v>1</v>
      </c>
    </row>
    <row r="9" spans="1:14" s="186" customFormat="1" ht="15" customHeight="1">
      <c r="A9" s="496"/>
      <c r="B9" s="497"/>
      <c r="C9" s="203"/>
      <c r="D9" s="203"/>
      <c r="E9" s="204"/>
      <c r="F9" s="215"/>
      <c r="J9" s="495"/>
      <c r="K9" s="207"/>
      <c r="L9" s="207"/>
      <c r="M9" s="208"/>
      <c r="N9" s="216"/>
    </row>
    <row r="10" spans="1:14" s="186" customFormat="1" ht="15" customHeight="1">
      <c r="A10" s="494"/>
      <c r="B10" s="495" t="s">
        <v>146</v>
      </c>
      <c r="C10" s="207"/>
      <c r="D10" s="363">
        <v>0.97321536968446032</v>
      </c>
      <c r="E10" s="208"/>
      <c r="F10" s="214"/>
      <c r="J10" s="497"/>
      <c r="K10" s="203"/>
      <c r="L10" s="203"/>
      <c r="M10" s="204"/>
      <c r="N10" s="217"/>
    </row>
    <row r="11" spans="1:14" s="186" customFormat="1" ht="15" customHeight="1" thickBot="1">
      <c r="A11" s="492"/>
      <c r="B11" s="493" t="s">
        <v>147</v>
      </c>
      <c r="C11" s="218"/>
      <c r="D11" s="382">
        <v>0.99959169761625621</v>
      </c>
      <c r="E11" s="219"/>
      <c r="F11" s="220"/>
    </row>
    <row r="12" spans="1:14" s="186" customFormat="1" ht="15" customHeight="1" thickBot="1">
      <c r="C12" s="221"/>
      <c r="D12" s="221"/>
      <c r="E12" s="221"/>
      <c r="F12" s="213"/>
    </row>
    <row r="13" spans="1:14" s="190" customFormat="1" ht="15" customHeight="1">
      <c r="A13" s="119" t="s">
        <v>148</v>
      </c>
      <c r="B13" s="127"/>
      <c r="C13" s="490" t="s">
        <v>137</v>
      </c>
      <c r="D13" s="490" t="s">
        <v>451</v>
      </c>
      <c r="E13" s="490" t="s">
        <v>452</v>
      </c>
      <c r="F13" s="491" t="s">
        <v>140</v>
      </c>
    </row>
    <row r="14" spans="1:14" s="186" customFormat="1" ht="15" customHeight="1">
      <c r="A14" s="494"/>
      <c r="B14" s="495" t="s">
        <v>141</v>
      </c>
      <c r="C14" s="364">
        <v>0</v>
      </c>
      <c r="D14" s="207">
        <v>0</v>
      </c>
      <c r="E14" s="208">
        <v>0</v>
      </c>
      <c r="F14" s="214">
        <v>0</v>
      </c>
    </row>
    <row r="15" spans="1:14" s="186" customFormat="1" ht="15" customHeight="1">
      <c r="A15" s="496"/>
      <c r="B15" s="497" t="s">
        <v>142</v>
      </c>
      <c r="C15" s="370">
        <v>0</v>
      </c>
      <c r="D15" s="203">
        <v>0</v>
      </c>
      <c r="E15" s="204">
        <v>0</v>
      </c>
      <c r="F15" s="215">
        <v>0</v>
      </c>
    </row>
    <row r="16" spans="1:14" s="186" customFormat="1" ht="15" customHeight="1">
      <c r="A16" s="494"/>
      <c r="B16" s="495" t="s">
        <v>143</v>
      </c>
      <c r="C16" s="364">
        <v>0</v>
      </c>
      <c r="D16" s="207">
        <v>0</v>
      </c>
      <c r="E16" s="208">
        <v>0</v>
      </c>
      <c r="F16" s="214">
        <v>0</v>
      </c>
    </row>
    <row r="17" spans="1:14" s="186" customFormat="1" ht="15" customHeight="1">
      <c r="A17" s="496"/>
      <c r="B17" s="497" t="s">
        <v>144</v>
      </c>
      <c r="C17" s="370">
        <v>0</v>
      </c>
      <c r="D17" s="203">
        <v>0</v>
      </c>
      <c r="E17" s="204">
        <v>0</v>
      </c>
      <c r="F17" s="215">
        <v>0</v>
      </c>
    </row>
    <row r="18" spans="1:14" s="186" customFormat="1" ht="15" customHeight="1">
      <c r="A18" s="494"/>
      <c r="B18" s="495" t="s">
        <v>145</v>
      </c>
      <c r="C18" s="364">
        <v>0</v>
      </c>
      <c r="D18" s="207">
        <v>0</v>
      </c>
      <c r="E18" s="208">
        <v>0</v>
      </c>
      <c r="F18" s="214">
        <v>0</v>
      </c>
    </row>
    <row r="19" spans="1:14" s="186" customFormat="1" ht="15" customHeight="1">
      <c r="A19" s="496"/>
      <c r="B19" s="497"/>
      <c r="C19" s="203"/>
      <c r="D19" s="203"/>
      <c r="E19" s="204"/>
      <c r="F19" s="215"/>
      <c r="J19" s="495"/>
      <c r="K19" s="207"/>
      <c r="L19" s="207"/>
      <c r="M19" s="208"/>
      <c r="N19" s="216"/>
    </row>
    <row r="20" spans="1:14" s="186" customFormat="1" ht="15" customHeight="1">
      <c r="A20" s="494"/>
      <c r="B20" s="495" t="s">
        <v>146</v>
      </c>
      <c r="C20" s="207"/>
      <c r="D20" s="363">
        <v>0</v>
      </c>
      <c r="E20" s="208"/>
      <c r="F20" s="214"/>
      <c r="J20" s="497"/>
      <c r="K20" s="203"/>
      <c r="L20" s="203"/>
      <c r="M20" s="204"/>
      <c r="N20" s="217"/>
    </row>
    <row r="21" spans="1:14" s="186" customFormat="1" ht="15" customHeight="1" thickBot="1">
      <c r="A21" s="492"/>
      <c r="B21" s="493" t="s">
        <v>147</v>
      </c>
      <c r="C21" s="218"/>
      <c r="D21" s="382">
        <v>0</v>
      </c>
      <c r="E21" s="219"/>
      <c r="F21" s="220"/>
    </row>
    <row r="22" spans="1:14" s="186" customFormat="1" ht="15" customHeight="1" thickBot="1">
      <c r="C22" s="221"/>
      <c r="D22" s="221"/>
      <c r="E22" s="221"/>
      <c r="F22" s="213"/>
    </row>
    <row r="23" spans="1:14" s="190" customFormat="1" ht="15" customHeight="1">
      <c r="A23" s="119" t="s">
        <v>149</v>
      </c>
      <c r="B23" s="127"/>
      <c r="C23" s="490" t="s">
        <v>137</v>
      </c>
      <c r="D23" s="490" t="s">
        <v>451</v>
      </c>
      <c r="E23" s="490" t="s">
        <v>452</v>
      </c>
      <c r="F23" s="491" t="s">
        <v>140</v>
      </c>
    </row>
    <row r="24" spans="1:14" s="186" customFormat="1" ht="15" customHeight="1">
      <c r="A24" s="494"/>
      <c r="B24" s="495" t="s">
        <v>141</v>
      </c>
      <c r="C24" s="364">
        <v>0</v>
      </c>
      <c r="D24" s="207">
        <v>0</v>
      </c>
      <c r="E24" s="208">
        <v>0</v>
      </c>
      <c r="F24" s="214">
        <v>0</v>
      </c>
    </row>
    <row r="25" spans="1:14" s="186" customFormat="1" ht="15" customHeight="1">
      <c r="A25" s="496"/>
      <c r="B25" s="497" t="s">
        <v>142</v>
      </c>
      <c r="C25" s="370">
        <v>0</v>
      </c>
      <c r="D25" s="203">
        <v>0</v>
      </c>
      <c r="E25" s="204">
        <v>0</v>
      </c>
      <c r="F25" s="215">
        <v>0</v>
      </c>
    </row>
    <row r="26" spans="1:14" s="186" customFormat="1" ht="15" customHeight="1">
      <c r="A26" s="494"/>
      <c r="B26" s="495" t="s">
        <v>143</v>
      </c>
      <c r="C26" s="364">
        <v>0</v>
      </c>
      <c r="D26" s="207">
        <v>0</v>
      </c>
      <c r="E26" s="208">
        <v>0</v>
      </c>
      <c r="F26" s="214">
        <v>0</v>
      </c>
    </row>
    <row r="27" spans="1:14" s="186" customFormat="1" ht="15" customHeight="1">
      <c r="A27" s="496"/>
      <c r="B27" s="497" t="s">
        <v>144</v>
      </c>
      <c r="C27" s="370">
        <v>1</v>
      </c>
      <c r="D27" s="203">
        <v>101084.35</v>
      </c>
      <c r="E27" s="204">
        <v>629.55999999999995</v>
      </c>
      <c r="F27" s="215">
        <v>1.4151606648299254E-4</v>
      </c>
    </row>
    <row r="28" spans="1:14" s="186" customFormat="1" ht="15" customHeight="1">
      <c r="A28" s="494"/>
      <c r="B28" s="495" t="s">
        <v>145</v>
      </c>
      <c r="C28" s="364">
        <v>1</v>
      </c>
      <c r="D28" s="207">
        <v>101084.35</v>
      </c>
      <c r="E28" s="208">
        <v>629.55999999999995</v>
      </c>
      <c r="F28" s="214">
        <v>1.4151606648299254E-4</v>
      </c>
    </row>
    <row r="29" spans="1:14" s="186" customFormat="1" ht="15" customHeight="1">
      <c r="A29" s="496"/>
      <c r="B29" s="497"/>
      <c r="C29" s="203"/>
      <c r="D29" s="203"/>
      <c r="E29" s="204"/>
      <c r="F29" s="215"/>
      <c r="J29" s="495"/>
      <c r="K29" s="207"/>
      <c r="L29" s="207"/>
      <c r="M29" s="208"/>
      <c r="N29" s="216"/>
    </row>
    <row r="30" spans="1:14" s="186" customFormat="1" ht="15" customHeight="1">
      <c r="A30" s="494"/>
      <c r="B30" s="495" t="s">
        <v>146</v>
      </c>
      <c r="C30" s="207"/>
      <c r="D30" s="363">
        <v>1.3778186762352382E-4</v>
      </c>
      <c r="E30" s="208"/>
      <c r="F30" s="214"/>
      <c r="J30" s="497"/>
      <c r="K30" s="203"/>
      <c r="L30" s="203"/>
      <c r="M30" s="204"/>
      <c r="N30" s="217"/>
    </row>
    <row r="31" spans="1:14" s="186" customFormat="1" ht="15" customHeight="1" thickBot="1">
      <c r="A31" s="492"/>
      <c r="B31" s="493" t="s">
        <v>147</v>
      </c>
      <c r="C31" s="218"/>
      <c r="D31" s="382">
        <v>1.4151606648299278E-4</v>
      </c>
      <c r="E31" s="219"/>
      <c r="F31" s="220"/>
    </row>
    <row r="32" spans="1:14" s="186" customFormat="1" ht="24.75" customHeight="1">
      <c r="A32" s="488" t="s">
        <v>447</v>
      </c>
      <c r="B32" s="593" t="s">
        <v>448</v>
      </c>
      <c r="C32" s="594"/>
      <c r="D32" s="594"/>
      <c r="E32" s="594"/>
      <c r="F32" s="594"/>
    </row>
    <row r="33" spans="1:6" s="186" customFormat="1" ht="39" customHeight="1">
      <c r="A33" s="190"/>
      <c r="B33" s="595" t="s">
        <v>449</v>
      </c>
      <c r="C33" s="596"/>
      <c r="D33" s="596"/>
      <c r="E33" s="596"/>
      <c r="F33" s="596"/>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sqref="A1:XFD1048576"/>
    </sheetView>
  </sheetViews>
  <sheetFormatPr defaultRowHeight="12.75"/>
  <cols>
    <col min="1" max="1" width="1.140625" style="111" customWidth="1"/>
    <col min="2" max="2" width="89.42578125" style="111" customWidth="1"/>
    <col min="3" max="3" width="12.42578125" style="221" customWidth="1"/>
    <col min="4" max="4" width="15.140625" style="221" customWidth="1"/>
    <col min="5" max="5" width="16.140625" style="221" customWidth="1"/>
    <col min="6" max="6" width="12.140625" style="213"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13"/>
      <c r="D1" s="213"/>
      <c r="E1" s="213"/>
      <c r="F1" s="213"/>
    </row>
    <row r="2" spans="1:13" s="110" customFormat="1" ht="21.75" customHeight="1" thickBot="1">
      <c r="C2" s="213"/>
      <c r="D2" s="213"/>
      <c r="E2" s="213"/>
      <c r="F2" s="213"/>
    </row>
    <row r="3" spans="1:13" s="190" customFormat="1" ht="15" customHeight="1">
      <c r="A3" s="119" t="s">
        <v>482</v>
      </c>
      <c r="B3" s="127"/>
      <c r="C3" s="490" t="s">
        <v>137</v>
      </c>
      <c r="D3" s="490" t="s">
        <v>138</v>
      </c>
      <c r="E3" s="490" t="s">
        <v>139</v>
      </c>
      <c r="F3" s="491" t="s">
        <v>140</v>
      </c>
    </row>
    <row r="4" spans="1:13" s="186" customFormat="1" ht="15" customHeight="1">
      <c r="A4" s="494"/>
      <c r="B4" s="495" t="s">
        <v>141</v>
      </c>
      <c r="C4" s="364">
        <v>2</v>
      </c>
      <c r="D4" s="207">
        <v>150690.59</v>
      </c>
      <c r="E4" s="208">
        <v>1222.5900000000001</v>
      </c>
      <c r="F4" s="214">
        <v>2.1096380946013273E-4</v>
      </c>
    </row>
    <row r="5" spans="1:13" s="186" customFormat="1" ht="15" customHeight="1">
      <c r="A5" s="496"/>
      <c r="B5" s="497" t="s">
        <v>142</v>
      </c>
      <c r="C5" s="370">
        <v>0</v>
      </c>
      <c r="D5" s="203">
        <v>0</v>
      </c>
      <c r="E5" s="204">
        <v>0</v>
      </c>
      <c r="F5" s="215">
        <v>0</v>
      </c>
    </row>
    <row r="6" spans="1:13" s="186" customFormat="1" ht="15" customHeight="1">
      <c r="A6" s="494"/>
      <c r="B6" s="495" t="s">
        <v>143</v>
      </c>
      <c r="C6" s="364">
        <v>0</v>
      </c>
      <c r="D6" s="207">
        <v>0</v>
      </c>
      <c r="E6" s="208">
        <v>0</v>
      </c>
      <c r="F6" s="214">
        <v>0</v>
      </c>
    </row>
    <row r="7" spans="1:13" s="186" customFormat="1" ht="15" customHeight="1">
      <c r="A7" s="496"/>
      <c r="B7" s="497" t="s">
        <v>144</v>
      </c>
      <c r="C7" s="370">
        <v>0</v>
      </c>
      <c r="D7" s="203">
        <v>0</v>
      </c>
      <c r="E7" s="204">
        <v>0</v>
      </c>
      <c r="F7" s="215">
        <v>0</v>
      </c>
    </row>
    <row r="8" spans="1:13" s="186" customFormat="1" ht="15" customHeight="1">
      <c r="A8" s="494"/>
      <c r="B8" s="495" t="s">
        <v>145</v>
      </c>
      <c r="C8" s="364">
        <v>2</v>
      </c>
      <c r="D8" s="207">
        <v>150690.59</v>
      </c>
      <c r="E8" s="208">
        <v>1222.5900000000001</v>
      </c>
      <c r="F8" s="214">
        <v>2.1096380946013273E-4</v>
      </c>
    </row>
    <row r="9" spans="1:13" s="186" customFormat="1" ht="15" customHeight="1">
      <c r="A9" s="496"/>
      <c r="B9" s="497"/>
      <c r="C9" s="203"/>
      <c r="D9" s="203"/>
      <c r="E9" s="204"/>
      <c r="F9" s="215"/>
      <c r="I9" s="495"/>
      <c r="J9" s="207"/>
      <c r="K9" s="207"/>
      <c r="L9" s="208"/>
      <c r="M9" s="216"/>
    </row>
    <row r="10" spans="1:13" s="186" customFormat="1" ht="15" customHeight="1">
      <c r="A10" s="494"/>
      <c r="B10" s="495" t="s">
        <v>146</v>
      </c>
      <c r="C10" s="207"/>
      <c r="D10" s="363">
        <v>2.0539708593358619E-4</v>
      </c>
      <c r="E10" s="208"/>
      <c r="F10" s="214"/>
      <c r="I10" s="497"/>
      <c r="J10" s="203"/>
      <c r="K10" s="203"/>
      <c r="L10" s="204"/>
      <c r="M10" s="217"/>
    </row>
    <row r="11" spans="1:13" s="186" customFormat="1" ht="15" customHeight="1" thickBot="1">
      <c r="A11" s="492"/>
      <c r="B11" s="493" t="s">
        <v>147</v>
      </c>
      <c r="C11" s="218"/>
      <c r="D11" s="382">
        <v>2.1096380946013308E-4</v>
      </c>
      <c r="E11" s="219"/>
      <c r="F11" s="220"/>
    </row>
    <row r="12" spans="1:13" s="186" customFormat="1" ht="15" customHeight="1" thickBot="1">
      <c r="C12" s="221"/>
      <c r="D12" s="221"/>
      <c r="E12" s="221"/>
      <c r="F12" s="213"/>
    </row>
    <row r="13" spans="1:13" s="190" customFormat="1" ht="15" customHeight="1">
      <c r="A13" s="119" t="s">
        <v>150</v>
      </c>
      <c r="B13" s="127"/>
      <c r="C13" s="490" t="s">
        <v>137</v>
      </c>
      <c r="D13" s="490" t="s">
        <v>138</v>
      </c>
      <c r="E13" s="490" t="s">
        <v>139</v>
      </c>
      <c r="F13" s="491" t="s">
        <v>140</v>
      </c>
    </row>
    <row r="14" spans="1:13" s="186" customFormat="1" ht="15" customHeight="1">
      <c r="A14" s="494"/>
      <c r="B14" s="495" t="s">
        <v>141</v>
      </c>
      <c r="C14" s="364">
        <v>0</v>
      </c>
      <c r="D14" s="207">
        <v>0</v>
      </c>
      <c r="E14" s="208">
        <v>0</v>
      </c>
      <c r="F14" s="214">
        <v>0</v>
      </c>
    </row>
    <row r="15" spans="1:13" s="186" customFormat="1" ht="15" customHeight="1">
      <c r="A15" s="496"/>
      <c r="B15" s="497" t="s">
        <v>142</v>
      </c>
      <c r="C15" s="370">
        <v>0</v>
      </c>
      <c r="D15" s="203">
        <v>0</v>
      </c>
      <c r="E15" s="204">
        <v>0</v>
      </c>
      <c r="F15" s="215">
        <v>0</v>
      </c>
    </row>
    <row r="16" spans="1:13" s="186" customFormat="1" ht="15" customHeight="1">
      <c r="A16" s="494"/>
      <c r="B16" s="495" t="s">
        <v>143</v>
      </c>
      <c r="C16" s="364">
        <v>0</v>
      </c>
      <c r="D16" s="207">
        <v>0</v>
      </c>
      <c r="E16" s="208">
        <v>0</v>
      </c>
      <c r="F16" s="214">
        <v>0</v>
      </c>
    </row>
    <row r="17" spans="1:13" s="186" customFormat="1" ht="15" customHeight="1">
      <c r="A17" s="496"/>
      <c r="B17" s="497" t="s">
        <v>144</v>
      </c>
      <c r="C17" s="370">
        <v>1</v>
      </c>
      <c r="D17" s="203">
        <v>73572.539999999994</v>
      </c>
      <c r="E17" s="204">
        <v>995</v>
      </c>
      <c r="F17" s="215">
        <v>1.030000832172599E-4</v>
      </c>
    </row>
    <row r="18" spans="1:13" s="186" customFormat="1" ht="15" customHeight="1">
      <c r="A18" s="494"/>
      <c r="B18" s="495" t="s">
        <v>145</v>
      </c>
      <c r="C18" s="364">
        <v>1</v>
      </c>
      <c r="D18" s="207">
        <v>73572.539999999994</v>
      </c>
      <c r="E18" s="208">
        <v>995</v>
      </c>
      <c r="F18" s="214">
        <v>1.030000832172599E-4</v>
      </c>
    </row>
    <row r="19" spans="1:13" s="186" customFormat="1" ht="15" customHeight="1">
      <c r="A19" s="496"/>
      <c r="B19" s="497"/>
      <c r="C19" s="203"/>
      <c r="D19" s="203"/>
      <c r="E19" s="204"/>
      <c r="F19" s="215"/>
      <c r="I19" s="495"/>
      <c r="J19" s="207"/>
      <c r="K19" s="207"/>
      <c r="L19" s="208"/>
      <c r="M19" s="216"/>
    </row>
    <row r="20" spans="1:13" s="186" customFormat="1" ht="15" customHeight="1">
      <c r="A20" s="494"/>
      <c r="B20" s="495" t="s">
        <v>146</v>
      </c>
      <c r="C20" s="207"/>
      <c r="D20" s="363">
        <v>1.0028220953101455E-4</v>
      </c>
      <c r="E20" s="208"/>
      <c r="F20" s="214"/>
      <c r="I20" s="497"/>
      <c r="J20" s="203"/>
      <c r="K20" s="203"/>
      <c r="L20" s="204"/>
      <c r="M20" s="217"/>
    </row>
    <row r="21" spans="1:13" s="186" customFormat="1" ht="15" customHeight="1" thickBot="1">
      <c r="A21" s="492"/>
      <c r="B21" s="493" t="s">
        <v>147</v>
      </c>
      <c r="C21" s="218"/>
      <c r="D21" s="382">
        <v>1.0300008321726008E-4</v>
      </c>
      <c r="E21" s="219"/>
      <c r="F21" s="220"/>
    </row>
    <row r="22" spans="1:13" s="186" customFormat="1" ht="15" customHeight="1">
      <c r="A22" s="235" t="s">
        <v>292</v>
      </c>
      <c r="C22" s="221"/>
      <c r="D22" s="221"/>
      <c r="E22" s="221"/>
      <c r="F22" s="213"/>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Normal="100" zoomScaleSheetLayoutView="100" workbookViewId="0">
      <selection activeCell="H18" sqref="H18"/>
    </sheetView>
  </sheetViews>
  <sheetFormatPr defaultRowHeight="12.75"/>
  <cols>
    <col min="1" max="1" width="1.140625" style="111" customWidth="1"/>
    <col min="2" max="2" width="99.28515625" style="111" customWidth="1"/>
    <col min="3" max="3" width="12.42578125" style="221" customWidth="1"/>
    <col min="4" max="4" width="15.140625" style="221" customWidth="1"/>
    <col min="5" max="5" width="16.140625" style="221" customWidth="1"/>
    <col min="6" max="6" width="12.140625" style="213"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13"/>
      <c r="D1" s="213"/>
      <c r="E1" s="213"/>
      <c r="F1" s="213"/>
    </row>
    <row r="2" spans="1:6" s="110" customFormat="1" ht="21.75" customHeight="1" thickBot="1">
      <c r="C2" s="213"/>
      <c r="D2" s="213"/>
      <c r="E2" s="213"/>
      <c r="F2" s="213"/>
    </row>
    <row r="3" spans="1:6" s="190" customFormat="1" ht="15" customHeight="1">
      <c r="A3" s="241" t="s">
        <v>483</v>
      </c>
      <c r="B3" s="251"/>
      <c r="C3" s="251"/>
      <c r="D3" s="251"/>
      <c r="E3" s="608">
        <v>43678</v>
      </c>
      <c r="F3" s="609">
        <v>43709</v>
      </c>
    </row>
    <row r="4" spans="1:6" s="186" customFormat="1" ht="87.75" customHeight="1">
      <c r="A4" s="597" t="s">
        <v>280</v>
      </c>
      <c r="B4" s="598"/>
      <c r="C4" s="207"/>
      <c r="D4" s="207"/>
      <c r="E4" s="252"/>
      <c r="F4" s="253"/>
    </row>
    <row r="5" spans="1:6" s="186" customFormat="1" ht="15" customHeight="1">
      <c r="A5" s="250"/>
      <c r="B5" s="138"/>
      <c r="C5" s="203"/>
      <c r="D5" s="203"/>
      <c r="E5" s="204"/>
      <c r="F5" s="215"/>
    </row>
    <row r="6" spans="1:6" s="186" customFormat="1" ht="15" customHeight="1">
      <c r="A6" s="249"/>
      <c r="B6" s="164" t="s">
        <v>281</v>
      </c>
      <c r="C6" s="207"/>
      <c r="D6" s="207"/>
      <c r="E6" s="363">
        <v>0.11940000000000001</v>
      </c>
      <c r="F6" s="214">
        <v>6.6900000000000001E-2</v>
      </c>
    </row>
    <row r="7" spans="1:6" s="186" customFormat="1" ht="15" customHeight="1" thickBot="1">
      <c r="A7" s="257"/>
      <c r="B7" s="254"/>
      <c r="C7" s="255"/>
      <c r="D7" s="255"/>
      <c r="E7" s="255"/>
      <c r="F7" s="256"/>
    </row>
    <row r="8" spans="1:6" s="186" customFormat="1" ht="15" customHeight="1" thickBot="1">
      <c r="C8" s="221"/>
      <c r="D8" s="221"/>
      <c r="E8" s="221"/>
      <c r="F8" s="213"/>
    </row>
    <row r="9" spans="1:6" s="190" customFormat="1" ht="15" customHeight="1">
      <c r="A9" s="241" t="s">
        <v>282</v>
      </c>
      <c r="B9" s="251"/>
      <c r="C9" s="251"/>
      <c r="D9" s="251"/>
      <c r="E9" s="608">
        <v>43678</v>
      </c>
      <c r="F9" s="609">
        <v>43709</v>
      </c>
    </row>
    <row r="10" spans="1:6" s="186" customFormat="1" ht="80.25" customHeight="1">
      <c r="A10" s="597" t="s">
        <v>280</v>
      </c>
      <c r="B10" s="598"/>
      <c r="C10" s="207"/>
      <c r="D10" s="207"/>
      <c r="E10" s="252"/>
      <c r="F10" s="253"/>
    </row>
    <row r="11" spans="1:6" s="186" customFormat="1" ht="15" customHeight="1">
      <c r="A11" s="250"/>
      <c r="B11" s="138"/>
      <c r="C11" s="203"/>
      <c r="D11" s="203"/>
      <c r="E11" s="204"/>
      <c r="F11" s="215"/>
    </row>
    <row r="12" spans="1:6" s="186" customFormat="1" ht="15" customHeight="1">
      <c r="A12" s="249"/>
      <c r="B12" s="164" t="s">
        <v>281</v>
      </c>
      <c r="C12" s="207"/>
      <c r="D12" s="207"/>
      <c r="E12" s="363">
        <v>0</v>
      </c>
      <c r="F12" s="214">
        <v>0</v>
      </c>
    </row>
    <row r="13" spans="1:6" s="186" customFormat="1" ht="15" customHeight="1" thickBot="1">
      <c r="A13" s="257"/>
      <c r="B13" s="254"/>
      <c r="C13" s="255"/>
      <c r="D13" s="255"/>
      <c r="E13" s="255"/>
      <c r="F13" s="256"/>
    </row>
    <row r="14" spans="1:6" s="186" customFormat="1" ht="16.5" customHeight="1" thickBot="1">
      <c r="C14" s="221"/>
      <c r="D14" s="221"/>
      <c r="E14" s="221"/>
      <c r="F14" s="213"/>
    </row>
    <row r="15" spans="1:6" s="190" customFormat="1" ht="15" customHeight="1">
      <c r="A15" s="241" t="s">
        <v>450</v>
      </c>
      <c r="B15" s="251"/>
      <c r="C15" s="251"/>
      <c r="D15" s="251"/>
      <c r="E15" s="608">
        <v>43678</v>
      </c>
      <c r="F15" s="609">
        <v>43709</v>
      </c>
    </row>
    <row r="16" spans="1:6" s="186" customFormat="1" ht="82.5" customHeight="1">
      <c r="A16" s="597" t="s">
        <v>280</v>
      </c>
      <c r="B16" s="598"/>
      <c r="C16" s="207"/>
      <c r="D16" s="207"/>
      <c r="E16" s="252"/>
      <c r="F16" s="253"/>
    </row>
    <row r="17" spans="1:6" s="186" customFormat="1" ht="15" customHeight="1">
      <c r="A17" s="250"/>
      <c r="B17" s="138"/>
      <c r="C17" s="203"/>
      <c r="D17" s="203"/>
      <c r="E17" s="204"/>
      <c r="F17" s="215"/>
    </row>
    <row r="18" spans="1:6" s="186" customFormat="1" ht="15" customHeight="1">
      <c r="A18" s="249"/>
      <c r="B18" s="164" t="s">
        <v>281</v>
      </c>
      <c r="C18" s="207"/>
      <c r="D18" s="207"/>
      <c r="E18" s="363">
        <v>6.4199999999999993E-2</v>
      </c>
      <c r="F18" s="214">
        <v>7.4999999999999997E-2</v>
      </c>
    </row>
    <row r="19" spans="1:6" s="186" customFormat="1" ht="15" customHeight="1" thickBot="1">
      <c r="A19" s="257"/>
      <c r="B19" s="254"/>
      <c r="C19" s="255"/>
      <c r="D19" s="255"/>
      <c r="E19" s="255"/>
      <c r="F19" s="256"/>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27"/>
  <sheetViews>
    <sheetView showGridLines="0" view="pageBreakPreview" zoomScale="85" zoomScaleNormal="100" zoomScaleSheetLayoutView="85" workbookViewId="0">
      <selection activeCell="C34" sqref="C34"/>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17" ht="26.25" customHeight="1">
      <c r="E3" s="11"/>
      <c r="H3" s="12"/>
      <c r="I3" s="11"/>
    </row>
    <row r="5" spans="2:17" ht="15.75" thickBot="1"/>
    <row r="6" spans="2:17" ht="26.1" customHeight="1">
      <c r="B6" s="502"/>
      <c r="C6" s="503"/>
      <c r="D6" s="503"/>
      <c r="E6" s="503"/>
      <c r="F6" s="503"/>
      <c r="G6" s="503"/>
      <c r="H6" s="503"/>
      <c r="I6" s="503"/>
      <c r="J6" s="383"/>
      <c r="K6" s="383"/>
      <c r="L6" s="383"/>
      <c r="M6" s="383"/>
      <c r="N6" s="383"/>
      <c r="O6" s="383"/>
      <c r="P6" s="383"/>
      <c r="Q6" s="384"/>
    </row>
    <row r="7" spans="2:17" s="10" customFormat="1" ht="26.1" customHeight="1">
      <c r="B7" s="504" t="s">
        <v>366</v>
      </c>
      <c r="C7" s="505"/>
      <c r="D7" s="505"/>
      <c r="E7" s="505"/>
      <c r="F7" s="505"/>
      <c r="G7" s="505"/>
      <c r="H7" s="505"/>
      <c r="I7" s="505"/>
      <c r="J7" s="505"/>
      <c r="K7" s="505"/>
      <c r="L7" s="505"/>
      <c r="M7" s="505"/>
      <c r="N7" s="505"/>
      <c r="O7" s="505"/>
      <c r="P7" s="505"/>
      <c r="Q7" s="506"/>
    </row>
    <row r="8" spans="2:17" ht="26.1" customHeight="1">
      <c r="B8" s="508" t="s">
        <v>313</v>
      </c>
      <c r="C8" s="509"/>
      <c r="D8" s="509"/>
      <c r="E8" s="509"/>
      <c r="F8" s="509"/>
      <c r="G8" s="509"/>
      <c r="H8" s="509"/>
      <c r="I8" s="509"/>
      <c r="J8" s="509"/>
      <c r="K8" s="509"/>
      <c r="L8" s="509"/>
      <c r="M8" s="509"/>
      <c r="N8" s="509"/>
      <c r="O8" s="509"/>
      <c r="P8" s="509"/>
      <c r="Q8" s="510"/>
    </row>
    <row r="9" spans="2:17" ht="26.1" customHeight="1">
      <c r="B9" s="504" t="s">
        <v>367</v>
      </c>
      <c r="C9" s="511"/>
      <c r="D9" s="511"/>
      <c r="E9" s="511"/>
      <c r="F9" s="511"/>
      <c r="G9" s="511"/>
      <c r="H9" s="511"/>
      <c r="I9" s="511"/>
      <c r="J9" s="511"/>
      <c r="K9" s="511"/>
      <c r="L9" s="511"/>
      <c r="M9" s="511"/>
      <c r="N9" s="511"/>
      <c r="O9" s="511"/>
      <c r="P9" s="511"/>
      <c r="Q9" s="512"/>
    </row>
    <row r="10" spans="2:17" ht="26.1" customHeight="1">
      <c r="B10" s="504" t="s">
        <v>368</v>
      </c>
      <c r="C10" s="505"/>
      <c r="D10" s="505"/>
      <c r="E10" s="505"/>
      <c r="F10" s="505"/>
      <c r="G10" s="505"/>
      <c r="H10" s="505"/>
      <c r="I10" s="505"/>
      <c r="J10" s="505"/>
      <c r="K10" s="505"/>
      <c r="L10" s="505"/>
      <c r="M10" s="505"/>
      <c r="N10" s="505"/>
      <c r="O10" s="505"/>
      <c r="P10" s="505"/>
      <c r="Q10" s="506"/>
    </row>
    <row r="11" spans="2:17" ht="26.1" customHeight="1">
      <c r="B11" s="504" t="s">
        <v>512</v>
      </c>
      <c r="C11" s="505"/>
      <c r="D11" s="505"/>
      <c r="E11" s="505"/>
      <c r="F11" s="505"/>
      <c r="G11" s="505"/>
      <c r="H11" s="505"/>
      <c r="I11" s="505"/>
      <c r="J11" s="505"/>
      <c r="K11" s="505"/>
      <c r="L11" s="505"/>
      <c r="M11" s="505"/>
      <c r="N11" s="505"/>
      <c r="O11" s="505"/>
      <c r="P11" s="505"/>
      <c r="Q11" s="506"/>
    </row>
    <row r="12" spans="2:17" ht="26.1" customHeight="1">
      <c r="B12" s="504" t="s">
        <v>513</v>
      </c>
      <c r="C12" s="505"/>
      <c r="D12" s="505"/>
      <c r="E12" s="505"/>
      <c r="F12" s="505"/>
      <c r="G12" s="505"/>
      <c r="H12" s="505"/>
      <c r="I12" s="505"/>
      <c r="J12" s="505"/>
      <c r="K12" s="505"/>
      <c r="L12" s="505"/>
      <c r="M12" s="505"/>
      <c r="N12" s="505"/>
      <c r="O12" s="505"/>
      <c r="P12" s="505"/>
      <c r="Q12" s="506"/>
    </row>
    <row r="13" spans="2:17" ht="26.1" customHeight="1">
      <c r="B13" s="504" t="s">
        <v>22</v>
      </c>
      <c r="C13" s="505"/>
      <c r="D13" s="505"/>
      <c r="E13" s="505"/>
      <c r="F13" s="505"/>
      <c r="G13" s="505"/>
      <c r="H13" s="505"/>
      <c r="I13" s="505"/>
      <c r="J13" s="505"/>
      <c r="K13" s="505"/>
      <c r="L13" s="505"/>
      <c r="M13" s="505"/>
      <c r="N13" s="505"/>
      <c r="O13" s="505"/>
      <c r="P13" s="505"/>
      <c r="Q13" s="506"/>
    </row>
    <row r="14" spans="2:17" s="7" customFormat="1" ht="24.95" customHeight="1" thickBot="1">
      <c r="B14" s="513"/>
      <c r="C14" s="514"/>
      <c r="D14" s="514"/>
      <c r="E14" s="514"/>
      <c r="F14" s="514"/>
      <c r="G14" s="514"/>
      <c r="H14" s="514"/>
      <c r="I14" s="514"/>
      <c r="J14" s="514"/>
      <c r="K14" s="514"/>
      <c r="L14" s="514"/>
      <c r="M14" s="514"/>
      <c r="N14" s="514"/>
      <c r="O14" s="514"/>
      <c r="P14" s="514"/>
      <c r="Q14" s="515"/>
    </row>
    <row r="15" spans="2:17" s="7" customFormat="1" ht="24.95" customHeight="1">
      <c r="B15" s="66"/>
      <c r="C15" s="66"/>
      <c r="D15" s="66"/>
      <c r="E15" s="66"/>
      <c r="F15" s="66"/>
      <c r="G15" s="66"/>
      <c r="H15" s="66"/>
      <c r="I15" s="66"/>
      <c r="J15" s="66"/>
      <c r="K15" s="66"/>
      <c r="L15" s="66"/>
      <c r="M15" s="66"/>
      <c r="N15" s="66"/>
      <c r="O15" s="66"/>
      <c r="P15" s="66"/>
      <c r="Q15" s="66"/>
    </row>
    <row r="16" spans="2:17" s="7" customFormat="1" ht="24.95" customHeight="1">
      <c r="B16" s="66"/>
      <c r="C16" s="66"/>
      <c r="D16" s="66"/>
      <c r="E16" s="66"/>
      <c r="F16" s="66"/>
      <c r="G16" s="66"/>
      <c r="H16" s="66"/>
      <c r="I16" s="66"/>
      <c r="J16" s="66"/>
      <c r="K16" s="66"/>
      <c r="L16" s="66"/>
      <c r="M16" s="66"/>
      <c r="N16" s="66"/>
      <c r="O16" s="66"/>
      <c r="P16" s="66"/>
      <c r="Q16" s="66"/>
    </row>
    <row r="17" spans="2:17" s="7" customFormat="1" ht="24.95" customHeight="1">
      <c r="B17" s="507"/>
      <c r="C17" s="507"/>
      <c r="D17" s="507"/>
      <c r="E17" s="507"/>
      <c r="F17" s="507"/>
      <c r="G17" s="507"/>
      <c r="H17" s="507"/>
      <c r="I17" s="507"/>
      <c r="J17" s="507"/>
      <c r="K17" s="507"/>
      <c r="L17" s="507"/>
      <c r="M17" s="507"/>
      <c r="N17" s="507"/>
      <c r="O17" s="507"/>
      <c r="P17" s="507"/>
      <c r="Q17" s="507"/>
    </row>
    <row r="18" spans="2:17" s="7" customFormat="1" ht="24.95" customHeight="1">
      <c r="C18" s="3"/>
      <c r="D18" s="3"/>
      <c r="E18" s="9"/>
      <c r="F18" s="9"/>
      <c r="G18" s="9"/>
      <c r="H18" s="9"/>
      <c r="I18" s="8"/>
      <c r="J18" s="3"/>
    </row>
    <row r="19" spans="2:17" s="7" customFormat="1" ht="24.95" customHeight="1">
      <c r="C19" s="3"/>
      <c r="D19" s="3"/>
      <c r="E19" s="9"/>
      <c r="F19" s="9"/>
      <c r="G19" s="9"/>
      <c r="H19" s="9"/>
      <c r="I19" s="8"/>
      <c r="J19" s="3"/>
    </row>
    <row r="20" spans="2:17" ht="18.75">
      <c r="C20" s="2"/>
      <c r="D20" s="2"/>
      <c r="E20" s="4"/>
      <c r="F20" s="4"/>
      <c r="G20" s="4"/>
      <c r="H20" s="6"/>
      <c r="I20" s="5"/>
      <c r="J20" s="2"/>
    </row>
    <row r="21" spans="2:17" ht="18.75">
      <c r="C21" s="2"/>
      <c r="D21" s="2"/>
      <c r="F21" s="4"/>
      <c r="G21" s="4"/>
      <c r="H21" s="4"/>
      <c r="I21" s="5"/>
      <c r="J21" s="2"/>
    </row>
    <row r="22" spans="2:17" ht="18.75">
      <c r="C22" s="2"/>
      <c r="D22" s="2"/>
      <c r="F22" s="4"/>
      <c r="G22" s="4"/>
      <c r="I22" s="5"/>
      <c r="J22" s="2"/>
    </row>
    <row r="23" spans="2:17">
      <c r="C23" s="2"/>
      <c r="D23" s="2"/>
      <c r="E23" s="2"/>
      <c r="F23" s="2"/>
      <c r="G23" s="2"/>
      <c r="H23" s="2"/>
      <c r="I23" s="5"/>
      <c r="J23" s="2"/>
    </row>
    <row r="24" spans="2:17" ht="18.75">
      <c r="B24" s="4"/>
      <c r="C24" s="2"/>
      <c r="D24" s="2"/>
      <c r="E24" s="2"/>
      <c r="F24" s="2"/>
      <c r="G24" s="2"/>
      <c r="H24" s="2"/>
      <c r="I24" s="2"/>
      <c r="J24" s="2"/>
    </row>
    <row r="25" spans="2:17">
      <c r="C25" s="2"/>
      <c r="D25" s="2"/>
      <c r="E25" s="2"/>
      <c r="F25" s="2"/>
      <c r="G25" s="2"/>
      <c r="H25" s="2"/>
      <c r="I25" s="2"/>
      <c r="J25" s="2"/>
    </row>
    <row r="26" spans="2:17" ht="1.5" customHeight="1">
      <c r="C26" s="2"/>
      <c r="D26" s="2"/>
      <c r="E26" s="2"/>
      <c r="F26" s="2"/>
      <c r="G26" s="2"/>
      <c r="H26" s="2"/>
      <c r="I26" s="2"/>
      <c r="J26" s="2"/>
    </row>
    <row r="27" spans="2:17" ht="0.75" hidden="1" customHeight="1">
      <c r="C27" s="2"/>
      <c r="D27" s="2"/>
      <c r="E27" s="2"/>
      <c r="F27" s="2"/>
      <c r="G27" s="2"/>
      <c r="H27" s="2"/>
      <c r="I27" s="2"/>
      <c r="J27" s="2"/>
    </row>
  </sheetData>
  <mergeCells count="10">
    <mergeCell ref="B6:I6"/>
    <mergeCell ref="B10:Q10"/>
    <mergeCell ref="B17:Q17"/>
    <mergeCell ref="B7:Q7"/>
    <mergeCell ref="B8:Q8"/>
    <mergeCell ref="B9:Q9"/>
    <mergeCell ref="B13:Q13"/>
    <mergeCell ref="B14:Q14"/>
    <mergeCell ref="B11:Q11"/>
    <mergeCell ref="B12:Q12"/>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sqref="A1:XFD1048576"/>
    </sheetView>
  </sheetViews>
  <sheetFormatPr defaultRowHeight="12.75"/>
  <cols>
    <col min="1" max="1" width="1.140625" style="111" customWidth="1"/>
    <col min="2" max="2" width="50.7109375" style="111" customWidth="1"/>
    <col min="3" max="4" width="22.7109375" style="221" customWidth="1"/>
    <col min="5" max="5" width="17.42578125" style="221" customWidth="1"/>
    <col min="6" max="6" width="22.7109375" style="213"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13"/>
      <c r="D1" s="213"/>
      <c r="E1" s="213"/>
      <c r="F1" s="213"/>
    </row>
    <row r="2" spans="1:13" s="110" customFormat="1" ht="21.75" customHeight="1" thickBot="1">
      <c r="C2" s="213"/>
      <c r="D2" s="213"/>
      <c r="E2" s="213"/>
      <c r="F2" s="213"/>
    </row>
    <row r="3" spans="1:13" s="190" customFormat="1" ht="15" customHeight="1">
      <c r="A3" s="119" t="s">
        <v>466</v>
      </c>
      <c r="B3" s="127"/>
      <c r="C3" s="490" t="s">
        <v>125</v>
      </c>
      <c r="D3" s="490" t="s">
        <v>167</v>
      </c>
      <c r="E3" s="490" t="s">
        <v>168</v>
      </c>
      <c r="F3" s="491" t="s">
        <v>169</v>
      </c>
    </row>
    <row r="4" spans="1:13" s="186" customFormat="1" ht="15" customHeight="1">
      <c r="A4" s="494"/>
      <c r="B4" s="495" t="s">
        <v>153</v>
      </c>
      <c r="C4" s="207">
        <v>141924470.67999995</v>
      </c>
      <c r="D4" s="237">
        <v>0.1986767349507276</v>
      </c>
      <c r="E4" s="365">
        <v>2043</v>
      </c>
      <c r="F4" s="214">
        <v>0.45039682539682541</v>
      </c>
    </row>
    <row r="5" spans="1:13" s="186" customFormat="1" ht="15" customHeight="1">
      <c r="A5" s="496"/>
      <c r="B5" s="497" t="s">
        <v>154</v>
      </c>
      <c r="C5" s="203">
        <v>188250524.70000049</v>
      </c>
      <c r="D5" s="238">
        <v>0.26352749050927382</v>
      </c>
      <c r="E5" s="366">
        <v>1335</v>
      </c>
      <c r="F5" s="215">
        <v>0.2943121693121693</v>
      </c>
    </row>
    <row r="6" spans="1:13" s="186" customFormat="1" ht="15" customHeight="1">
      <c r="A6" s="494"/>
      <c r="B6" s="495" t="s">
        <v>155</v>
      </c>
      <c r="C6" s="207">
        <v>151710302.62000009</v>
      </c>
      <c r="D6" s="237">
        <v>0.21237569136959239</v>
      </c>
      <c r="E6" s="365">
        <v>625</v>
      </c>
      <c r="F6" s="214">
        <v>0.13778659611992947</v>
      </c>
    </row>
    <row r="7" spans="1:13" s="186" customFormat="1" ht="15" customHeight="1">
      <c r="A7" s="496"/>
      <c r="B7" s="497" t="s">
        <v>156</v>
      </c>
      <c r="C7" s="203">
        <v>104136742.87000003</v>
      </c>
      <c r="D7" s="238">
        <v>0.14577858182373793</v>
      </c>
      <c r="E7" s="366">
        <v>302</v>
      </c>
      <c r="F7" s="215">
        <v>6.6578483245149908E-2</v>
      </c>
    </row>
    <row r="8" spans="1:13" s="186" customFormat="1" ht="15" customHeight="1">
      <c r="A8" s="494"/>
      <c r="B8" s="495" t="s">
        <v>157</v>
      </c>
      <c r="C8" s="207">
        <v>50574683.719999976</v>
      </c>
      <c r="D8" s="237">
        <v>7.0798312542667691E-2</v>
      </c>
      <c r="E8" s="365">
        <v>114</v>
      </c>
      <c r="F8" s="214">
        <v>2.5132275132275131E-2</v>
      </c>
    </row>
    <row r="9" spans="1:13" s="186" customFormat="1" ht="15" customHeight="1">
      <c r="A9" s="496"/>
      <c r="B9" s="497" t="s">
        <v>158</v>
      </c>
      <c r="C9" s="203">
        <v>28785463.840000004</v>
      </c>
      <c r="D9" s="238">
        <v>4.029609511574777E-2</v>
      </c>
      <c r="E9" s="366">
        <v>53</v>
      </c>
      <c r="F9" s="215">
        <v>1.1684303350970017E-2</v>
      </c>
      <c r="I9" s="495"/>
      <c r="J9" s="207"/>
      <c r="K9" s="207"/>
      <c r="L9" s="208"/>
      <c r="M9" s="216"/>
    </row>
    <row r="10" spans="1:13" s="186" customFormat="1" ht="15" customHeight="1">
      <c r="A10" s="494"/>
      <c r="B10" s="495" t="s">
        <v>159</v>
      </c>
      <c r="C10" s="207">
        <v>12916565.780000005</v>
      </c>
      <c r="D10" s="237">
        <v>1.8081597230211348E-2</v>
      </c>
      <c r="E10" s="365">
        <v>20</v>
      </c>
      <c r="F10" s="214">
        <v>4.4091710758377423E-3</v>
      </c>
      <c r="I10" s="497"/>
      <c r="J10" s="203"/>
      <c r="K10" s="203"/>
      <c r="L10" s="204"/>
      <c r="M10" s="217"/>
    </row>
    <row r="11" spans="1:13" s="186" customFormat="1" ht="15" customHeight="1">
      <c r="A11" s="496"/>
      <c r="B11" s="497" t="s">
        <v>160</v>
      </c>
      <c r="C11" s="203">
        <v>17173456.490000002</v>
      </c>
      <c r="D11" s="238">
        <v>2.4040718608312545E-2</v>
      </c>
      <c r="E11" s="366">
        <v>23</v>
      </c>
      <c r="F11" s="215">
        <v>5.0705467372134036E-3</v>
      </c>
      <c r="I11" s="497"/>
      <c r="J11" s="203"/>
      <c r="K11" s="203"/>
      <c r="L11" s="204"/>
      <c r="M11" s="233"/>
    </row>
    <row r="12" spans="1:13" s="186" customFormat="1" ht="15" customHeight="1">
      <c r="A12" s="494"/>
      <c r="B12" s="495" t="s">
        <v>161</v>
      </c>
      <c r="C12" s="207">
        <v>11091244.330000002</v>
      </c>
      <c r="D12" s="237">
        <v>1.5526372580198736E-2</v>
      </c>
      <c r="E12" s="365">
        <v>13</v>
      </c>
      <c r="F12" s="214">
        <v>2.8659611992945325E-3</v>
      </c>
      <c r="I12" s="497"/>
      <c r="J12" s="203"/>
      <c r="K12" s="203"/>
      <c r="L12" s="204"/>
      <c r="M12" s="233"/>
    </row>
    <row r="13" spans="1:13" s="186" customFormat="1" ht="15" customHeight="1">
      <c r="A13" s="496"/>
      <c r="B13" s="497" t="s">
        <v>162</v>
      </c>
      <c r="C13" s="203">
        <v>3725896.75</v>
      </c>
      <c r="D13" s="238">
        <v>5.2157953981211745E-3</v>
      </c>
      <c r="E13" s="366">
        <v>4</v>
      </c>
      <c r="F13" s="215">
        <v>8.8183421516754845E-4</v>
      </c>
      <c r="I13" s="497"/>
      <c r="J13" s="203"/>
      <c r="K13" s="203"/>
      <c r="L13" s="204"/>
      <c r="M13" s="233"/>
    </row>
    <row r="14" spans="1:13" s="186" customFormat="1" ht="15" customHeight="1">
      <c r="A14" s="494"/>
      <c r="B14" s="495" t="s">
        <v>163</v>
      </c>
      <c r="C14" s="207">
        <v>4059365.07</v>
      </c>
      <c r="D14" s="237">
        <v>5.6826098714087663E-3</v>
      </c>
      <c r="E14" s="365">
        <v>4</v>
      </c>
      <c r="F14" s="214">
        <v>8.8183421516754845E-4</v>
      </c>
      <c r="I14" s="497"/>
      <c r="J14" s="203"/>
      <c r="K14" s="203"/>
      <c r="L14" s="204"/>
      <c r="M14" s="233"/>
    </row>
    <row r="15" spans="1:13" s="186" customFormat="1" ht="15" customHeight="1">
      <c r="A15" s="496"/>
      <c r="B15" s="497" t="s">
        <v>164</v>
      </c>
      <c r="C15" s="203">
        <v>0</v>
      </c>
      <c r="D15" s="238">
        <v>0</v>
      </c>
      <c r="E15" s="369">
        <v>0</v>
      </c>
      <c r="F15" s="215">
        <v>0</v>
      </c>
      <c r="I15" s="497"/>
      <c r="J15" s="203"/>
      <c r="K15" s="203"/>
      <c r="L15" s="204"/>
      <c r="M15" s="233"/>
    </row>
    <row r="16" spans="1:13" s="186" customFormat="1" ht="15" customHeight="1">
      <c r="A16" s="494"/>
      <c r="B16" s="495" t="s">
        <v>165</v>
      </c>
      <c r="C16" s="207">
        <v>0</v>
      </c>
      <c r="D16" s="237">
        <v>0</v>
      </c>
      <c r="E16" s="365">
        <v>0</v>
      </c>
      <c r="F16" s="214">
        <v>0</v>
      </c>
      <c r="I16" s="497"/>
      <c r="J16" s="203"/>
      <c r="K16" s="203"/>
      <c r="L16" s="204"/>
      <c r="M16" s="233"/>
    </row>
    <row r="17" spans="1:13" s="186" customFormat="1" ht="15" customHeight="1">
      <c r="A17" s="496"/>
      <c r="B17" s="497" t="s">
        <v>166</v>
      </c>
      <c r="C17" s="203">
        <v>0</v>
      </c>
      <c r="D17" s="238">
        <v>0</v>
      </c>
      <c r="E17" s="366">
        <v>0</v>
      </c>
      <c r="F17" s="215">
        <v>0</v>
      </c>
      <c r="I17" s="497"/>
      <c r="J17" s="203"/>
      <c r="K17" s="203"/>
      <c r="L17" s="204"/>
      <c r="M17" s="233"/>
    </row>
    <row r="18" spans="1:13" s="186" customFormat="1" ht="15" customHeight="1" thickBot="1">
      <c r="A18" s="498" t="s">
        <v>145</v>
      </c>
      <c r="B18" s="499"/>
      <c r="C18" s="210">
        <v>714348716.85000074</v>
      </c>
      <c r="D18" s="239">
        <v>0.99999999999999978</v>
      </c>
      <c r="E18" s="367">
        <v>4536</v>
      </c>
      <c r="F18" s="234">
        <v>0.99999999999999989</v>
      </c>
    </row>
    <row r="19" spans="1:13" s="186" customFormat="1" ht="15" customHeight="1" thickBot="1">
      <c r="C19" s="221"/>
      <c r="D19" s="221"/>
      <c r="E19" s="221"/>
      <c r="F19" s="213"/>
    </row>
    <row r="20" spans="1:13" s="190" customFormat="1" ht="15" customHeight="1">
      <c r="A20" s="119" t="s">
        <v>170</v>
      </c>
      <c r="B20" s="127"/>
      <c r="C20" s="490" t="s">
        <v>125</v>
      </c>
      <c r="D20" s="490" t="s">
        <v>167</v>
      </c>
      <c r="E20" s="490" t="s">
        <v>168</v>
      </c>
      <c r="F20" s="491" t="s">
        <v>169</v>
      </c>
    </row>
    <row r="21" spans="1:13" s="186" customFormat="1" ht="15" customHeight="1">
      <c r="A21" s="494"/>
      <c r="B21" s="495" t="s">
        <v>153</v>
      </c>
      <c r="C21" s="207">
        <v>140548616.77000001</v>
      </c>
      <c r="D21" s="237">
        <v>0.19675070935909933</v>
      </c>
      <c r="E21" s="365">
        <v>2028</v>
      </c>
      <c r="F21" s="214">
        <v>0.44708994708994709</v>
      </c>
    </row>
    <row r="22" spans="1:13" s="186" customFormat="1" ht="15" customHeight="1">
      <c r="A22" s="496"/>
      <c r="B22" s="497" t="s">
        <v>154</v>
      </c>
      <c r="C22" s="203">
        <v>189648402.00000048</v>
      </c>
      <c r="D22" s="238">
        <v>0.2654843461275832</v>
      </c>
      <c r="E22" s="366">
        <v>1350</v>
      </c>
      <c r="F22" s="215">
        <v>0.29761904761904762</v>
      </c>
    </row>
    <row r="23" spans="1:13" s="186" customFormat="1" ht="15" customHeight="1">
      <c r="A23" s="494"/>
      <c r="B23" s="495" t="s">
        <v>155</v>
      </c>
      <c r="C23" s="207">
        <v>150810459.91000009</v>
      </c>
      <c r="D23" s="237">
        <v>0.21111602268289278</v>
      </c>
      <c r="E23" s="365">
        <v>622</v>
      </c>
      <c r="F23" s="214">
        <v>0.1371252204585538</v>
      </c>
    </row>
    <row r="24" spans="1:13" s="186" customFormat="1" ht="15" customHeight="1">
      <c r="A24" s="496"/>
      <c r="B24" s="497" t="s">
        <v>156</v>
      </c>
      <c r="C24" s="203">
        <v>104653439.70000002</v>
      </c>
      <c r="D24" s="238">
        <v>0.14650189358704371</v>
      </c>
      <c r="E24" s="366">
        <v>304</v>
      </c>
      <c r="F24" s="215">
        <v>6.7019400352733682E-2</v>
      </c>
    </row>
    <row r="25" spans="1:13" s="186" customFormat="1" ht="15" customHeight="1">
      <c r="A25" s="494"/>
      <c r="B25" s="495" t="s">
        <v>157</v>
      </c>
      <c r="C25" s="207">
        <v>50558212.919999979</v>
      </c>
      <c r="D25" s="237">
        <v>7.0775255456385494E-2</v>
      </c>
      <c r="E25" s="365">
        <v>114</v>
      </c>
      <c r="F25" s="214">
        <v>2.5132275132275131E-2</v>
      </c>
    </row>
    <row r="26" spans="1:13" s="186" customFormat="1" ht="15" customHeight="1">
      <c r="A26" s="496"/>
      <c r="B26" s="497" t="s">
        <v>158</v>
      </c>
      <c r="C26" s="203">
        <v>29163057.130000003</v>
      </c>
      <c r="D26" s="238">
        <v>4.0824679098742864E-2</v>
      </c>
      <c r="E26" s="366">
        <v>54</v>
      </c>
      <c r="F26" s="215">
        <v>1.1904761904761904E-2</v>
      </c>
      <c r="I26" s="495"/>
      <c r="J26" s="207"/>
      <c r="K26" s="207"/>
      <c r="L26" s="208"/>
      <c r="M26" s="216"/>
    </row>
    <row r="27" spans="1:13" s="186" customFormat="1" ht="15" customHeight="1">
      <c r="A27" s="494"/>
      <c r="B27" s="495" t="s">
        <v>159</v>
      </c>
      <c r="C27" s="207">
        <v>12916565.780000005</v>
      </c>
      <c r="D27" s="237">
        <v>1.8081597230211351E-2</v>
      </c>
      <c r="E27" s="365">
        <v>20</v>
      </c>
      <c r="F27" s="214">
        <v>4.4091710758377423E-3</v>
      </c>
      <c r="I27" s="497"/>
      <c r="J27" s="203"/>
      <c r="K27" s="203"/>
      <c r="L27" s="204"/>
      <c r="M27" s="217"/>
    </row>
    <row r="28" spans="1:13" s="186" customFormat="1" ht="15" customHeight="1">
      <c r="A28" s="496"/>
      <c r="B28" s="497" t="s">
        <v>160</v>
      </c>
      <c r="C28" s="203">
        <v>17173456.490000002</v>
      </c>
      <c r="D28" s="238">
        <v>2.4040718608312549E-2</v>
      </c>
      <c r="E28" s="366">
        <v>23</v>
      </c>
      <c r="F28" s="215">
        <v>5.0705467372134036E-3</v>
      </c>
      <c r="I28" s="497"/>
      <c r="J28" s="203"/>
      <c r="K28" s="203"/>
      <c r="L28" s="204"/>
      <c r="M28" s="233"/>
    </row>
    <row r="29" spans="1:13" s="186" customFormat="1" ht="15" customHeight="1">
      <c r="A29" s="494"/>
      <c r="B29" s="495" t="s">
        <v>161</v>
      </c>
      <c r="C29" s="207">
        <v>11091244.330000002</v>
      </c>
      <c r="D29" s="237">
        <v>1.5526372580198738E-2</v>
      </c>
      <c r="E29" s="365">
        <v>13</v>
      </c>
      <c r="F29" s="214">
        <v>2.8659611992945325E-3</v>
      </c>
      <c r="I29" s="497"/>
      <c r="J29" s="203"/>
      <c r="K29" s="203"/>
      <c r="L29" s="204"/>
      <c r="M29" s="233"/>
    </row>
    <row r="30" spans="1:13" s="186" customFormat="1" ht="15" customHeight="1">
      <c r="A30" s="496"/>
      <c r="B30" s="497" t="s">
        <v>162</v>
      </c>
      <c r="C30" s="203">
        <v>3725896.75</v>
      </c>
      <c r="D30" s="238">
        <v>5.2157953981211754E-3</v>
      </c>
      <c r="E30" s="366">
        <v>4</v>
      </c>
      <c r="F30" s="215">
        <v>8.8183421516754845E-4</v>
      </c>
      <c r="I30" s="497"/>
      <c r="J30" s="203"/>
      <c r="K30" s="203"/>
      <c r="L30" s="204"/>
      <c r="M30" s="233"/>
    </row>
    <row r="31" spans="1:13" s="186" customFormat="1" ht="15" customHeight="1">
      <c r="A31" s="494"/>
      <c r="B31" s="495" t="s">
        <v>163</v>
      </c>
      <c r="C31" s="207">
        <v>4059365.07</v>
      </c>
      <c r="D31" s="237">
        <v>5.6826098714087671E-3</v>
      </c>
      <c r="E31" s="365">
        <v>4</v>
      </c>
      <c r="F31" s="214">
        <v>8.8183421516754845E-4</v>
      </c>
      <c r="I31" s="497"/>
      <c r="J31" s="203"/>
      <c r="K31" s="203"/>
      <c r="L31" s="204"/>
      <c r="M31" s="233"/>
    </row>
    <row r="32" spans="1:13" s="186" customFormat="1" ht="15" customHeight="1">
      <c r="A32" s="496"/>
      <c r="B32" s="497" t="s">
        <v>164</v>
      </c>
      <c r="C32" s="203">
        <v>0</v>
      </c>
      <c r="D32" s="238">
        <v>0</v>
      </c>
      <c r="E32" s="366">
        <v>0</v>
      </c>
      <c r="F32" s="215">
        <v>0</v>
      </c>
      <c r="I32" s="497"/>
      <c r="J32" s="203"/>
      <c r="K32" s="203"/>
      <c r="L32" s="204"/>
      <c r="M32" s="233"/>
    </row>
    <row r="33" spans="1:13" s="186" customFormat="1" ht="15" customHeight="1">
      <c r="A33" s="494"/>
      <c r="B33" s="495" t="s">
        <v>165</v>
      </c>
      <c r="C33" s="207">
        <v>0</v>
      </c>
      <c r="D33" s="237">
        <v>0</v>
      </c>
      <c r="E33" s="365">
        <v>0</v>
      </c>
      <c r="F33" s="214">
        <v>0</v>
      </c>
      <c r="I33" s="497"/>
      <c r="J33" s="203"/>
      <c r="K33" s="203"/>
      <c r="L33" s="204"/>
      <c r="M33" s="233"/>
    </row>
    <row r="34" spans="1:13" s="186" customFormat="1" ht="15" customHeight="1">
      <c r="A34" s="496"/>
      <c r="B34" s="497" t="s">
        <v>166</v>
      </c>
      <c r="C34" s="203">
        <v>0</v>
      </c>
      <c r="D34" s="238">
        <v>0</v>
      </c>
      <c r="E34" s="366">
        <v>0</v>
      </c>
      <c r="F34" s="215">
        <v>0</v>
      </c>
      <c r="I34" s="497"/>
      <c r="J34" s="203"/>
      <c r="K34" s="203"/>
      <c r="L34" s="204"/>
      <c r="M34" s="233"/>
    </row>
    <row r="35" spans="1:13" s="186" customFormat="1" ht="15" customHeight="1" thickBot="1">
      <c r="A35" s="498" t="s">
        <v>145</v>
      </c>
      <c r="B35" s="499"/>
      <c r="C35" s="210">
        <v>714348716.85000062</v>
      </c>
      <c r="D35" s="239">
        <v>1</v>
      </c>
      <c r="E35" s="367">
        <v>4536</v>
      </c>
      <c r="F35" s="234">
        <v>1</v>
      </c>
    </row>
    <row r="36" spans="1:13" s="186" customFormat="1" ht="15" customHeight="1">
      <c r="C36" s="221"/>
      <c r="D36" s="221"/>
      <c r="E36" s="221"/>
      <c r="F36" s="213"/>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view="pageBreakPreview" zoomScale="85" zoomScaleNormal="100" zoomScaleSheetLayoutView="85" workbookViewId="0">
      <selection activeCell="P42" sqref="P42"/>
    </sheetView>
  </sheetViews>
  <sheetFormatPr defaultRowHeight="12.75"/>
  <cols>
    <col min="1" max="1" width="1.140625" style="111" customWidth="1"/>
    <col min="2" max="2" width="53.42578125" style="111" customWidth="1"/>
    <col min="3" max="5" width="22.7109375" style="221" customWidth="1"/>
    <col min="6" max="6" width="22.7109375" style="213"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13"/>
      <c r="D1" s="213"/>
      <c r="E1" s="213"/>
      <c r="F1" s="213"/>
    </row>
    <row r="2" spans="1:6" s="110" customFormat="1" ht="21.75" customHeight="1" thickBot="1">
      <c r="C2" s="213"/>
      <c r="D2" s="213"/>
      <c r="E2" s="213"/>
      <c r="F2" s="213"/>
    </row>
    <row r="3" spans="1:6" s="190" customFormat="1" ht="15" customHeight="1">
      <c r="A3" s="119" t="s">
        <v>474</v>
      </c>
      <c r="B3" s="127"/>
      <c r="C3" s="490" t="s">
        <v>125</v>
      </c>
      <c r="D3" s="490" t="s">
        <v>167</v>
      </c>
      <c r="E3" s="490" t="s">
        <v>168</v>
      </c>
      <c r="F3" s="491" t="s">
        <v>169</v>
      </c>
    </row>
    <row r="4" spans="1:6" s="186" customFormat="1" ht="15" customHeight="1">
      <c r="A4" s="494"/>
      <c r="B4" s="495" t="s">
        <v>171</v>
      </c>
      <c r="C4" s="207">
        <v>184506733.30999985</v>
      </c>
      <c r="D4" s="237">
        <v>0.25828664482467745</v>
      </c>
      <c r="E4" s="365">
        <v>760</v>
      </c>
      <c r="F4" s="214">
        <v>0.16754850088183421</v>
      </c>
    </row>
    <row r="5" spans="1:6" s="186" customFormat="1" ht="15" customHeight="1">
      <c r="A5" s="496"/>
      <c r="B5" s="497" t="s">
        <v>172</v>
      </c>
      <c r="C5" s="203">
        <v>92762443.78000012</v>
      </c>
      <c r="D5" s="238">
        <v>0.12985596752948128</v>
      </c>
      <c r="E5" s="366">
        <v>472</v>
      </c>
      <c r="F5" s="215">
        <v>0.10405643738977072</v>
      </c>
    </row>
    <row r="6" spans="1:6" s="186" customFormat="1" ht="15" customHeight="1">
      <c r="A6" s="494"/>
      <c r="B6" s="495" t="s">
        <v>173</v>
      </c>
      <c r="C6" s="207">
        <v>306924883.83999932</v>
      </c>
      <c r="D6" s="237">
        <v>0.42965694009141497</v>
      </c>
      <c r="E6" s="365">
        <v>2271</v>
      </c>
      <c r="F6" s="214">
        <v>0.5006613756613757</v>
      </c>
    </row>
    <row r="7" spans="1:6" s="186" customFormat="1" ht="15" customHeight="1">
      <c r="A7" s="496"/>
      <c r="B7" s="497" t="s">
        <v>174</v>
      </c>
      <c r="C7" s="203">
        <v>130154655.91999994</v>
      </c>
      <c r="D7" s="238">
        <v>0.18220044755442619</v>
      </c>
      <c r="E7" s="366">
        <v>1033</v>
      </c>
      <c r="F7" s="215">
        <v>0.22773368606701941</v>
      </c>
    </row>
    <row r="8" spans="1:6" s="186" customFormat="1" ht="15" customHeight="1">
      <c r="A8" s="494"/>
      <c r="B8" s="495" t="s">
        <v>175</v>
      </c>
      <c r="C8" s="207">
        <v>0</v>
      </c>
      <c r="D8" s="237">
        <v>0</v>
      </c>
      <c r="E8" s="365">
        <v>0</v>
      </c>
      <c r="F8" s="214">
        <v>0</v>
      </c>
    </row>
    <row r="9" spans="1:6" s="186" customFormat="1" ht="15" customHeight="1" thickBot="1">
      <c r="A9" s="498" t="s">
        <v>145</v>
      </c>
      <c r="B9" s="493"/>
      <c r="C9" s="218">
        <v>714348716.84999931</v>
      </c>
      <c r="D9" s="240">
        <v>0.99999999999999989</v>
      </c>
      <c r="E9" s="368">
        <v>4536</v>
      </c>
      <c r="F9" s="220">
        <v>1</v>
      </c>
    </row>
    <row r="10" spans="1:6" s="186" customFormat="1" ht="15" customHeight="1" thickBot="1">
      <c r="C10" s="221"/>
      <c r="D10" s="221"/>
      <c r="E10" s="221"/>
      <c r="F10" s="213"/>
    </row>
    <row r="11" spans="1:6" s="190" customFormat="1" ht="15" customHeight="1">
      <c r="A11" s="119" t="s">
        <v>176</v>
      </c>
      <c r="B11" s="127"/>
      <c r="C11" s="490" t="s">
        <v>125</v>
      </c>
      <c r="D11" s="490" t="s">
        <v>167</v>
      </c>
      <c r="E11" s="490" t="s">
        <v>168</v>
      </c>
      <c r="F11" s="491" t="s">
        <v>169</v>
      </c>
    </row>
    <row r="12" spans="1:6" s="186" customFormat="1" ht="15" customHeight="1">
      <c r="A12" s="494"/>
      <c r="B12" s="495" t="s">
        <v>171</v>
      </c>
      <c r="C12" s="207">
        <v>186065029.41999981</v>
      </c>
      <c r="D12" s="237">
        <v>0.26046806696941283</v>
      </c>
      <c r="E12" s="365">
        <v>778</v>
      </c>
      <c r="F12" s="214">
        <v>0.17151675485008819</v>
      </c>
    </row>
    <row r="13" spans="1:6" s="186" customFormat="1" ht="15" customHeight="1">
      <c r="A13" s="496"/>
      <c r="B13" s="497" t="s">
        <v>172</v>
      </c>
      <c r="C13" s="203">
        <v>107009281.41000009</v>
      </c>
      <c r="D13" s="238">
        <v>0.14979978109552639</v>
      </c>
      <c r="E13" s="366">
        <v>662</v>
      </c>
      <c r="F13" s="215">
        <v>0.14594356261022928</v>
      </c>
    </row>
    <row r="14" spans="1:6" s="186" customFormat="1" ht="15" customHeight="1">
      <c r="A14" s="494"/>
      <c r="B14" s="495" t="s">
        <v>173</v>
      </c>
      <c r="C14" s="207">
        <v>297382821.32999969</v>
      </c>
      <c r="D14" s="237">
        <v>0.41629923077533121</v>
      </c>
      <c r="E14" s="365">
        <v>2141</v>
      </c>
      <c r="F14" s="214">
        <v>0.47200176366843033</v>
      </c>
    </row>
    <row r="15" spans="1:6" s="186" customFormat="1" ht="15" customHeight="1">
      <c r="A15" s="496"/>
      <c r="B15" s="497" t="s">
        <v>174</v>
      </c>
      <c r="C15" s="203">
        <v>123891584.68999997</v>
      </c>
      <c r="D15" s="238">
        <v>0.17343292115972958</v>
      </c>
      <c r="E15" s="366">
        <v>955</v>
      </c>
      <c r="F15" s="215">
        <v>0.2105379188712522</v>
      </c>
    </row>
    <row r="16" spans="1:6" s="186" customFormat="1" ht="15" customHeight="1">
      <c r="A16" s="494"/>
      <c r="B16" s="495" t="s">
        <v>175</v>
      </c>
      <c r="C16" s="207">
        <v>0</v>
      </c>
      <c r="D16" s="237">
        <v>0</v>
      </c>
      <c r="E16" s="365">
        <v>0</v>
      </c>
      <c r="F16" s="214">
        <v>0</v>
      </c>
    </row>
    <row r="17" spans="1:13" s="186" customFormat="1" ht="15" customHeight="1">
      <c r="A17" s="496"/>
      <c r="B17" s="497" t="s">
        <v>177</v>
      </c>
      <c r="C17" s="203">
        <v>0</v>
      </c>
      <c r="D17" s="238">
        <v>0</v>
      </c>
      <c r="E17" s="366">
        <v>0</v>
      </c>
      <c r="F17" s="215">
        <v>0</v>
      </c>
      <c r="I17" s="495"/>
      <c r="J17" s="207"/>
      <c r="K17" s="207"/>
      <c r="L17" s="208"/>
      <c r="M17" s="216"/>
    </row>
    <row r="18" spans="1:13" s="186" customFormat="1" ht="15" customHeight="1" thickBot="1">
      <c r="A18" s="498" t="s">
        <v>145</v>
      </c>
      <c r="B18" s="499"/>
      <c r="C18" s="210">
        <v>714348716.84999955</v>
      </c>
      <c r="D18" s="239">
        <v>1</v>
      </c>
      <c r="E18" s="367">
        <v>4536</v>
      </c>
      <c r="F18" s="234">
        <v>1</v>
      </c>
    </row>
    <row r="19" spans="1:13" s="186" customFormat="1" ht="15" customHeight="1">
      <c r="A19" s="235" t="s">
        <v>178</v>
      </c>
      <c r="C19" s="221"/>
      <c r="D19" s="221"/>
      <c r="E19" s="221"/>
      <c r="F19" s="213"/>
    </row>
    <row r="20" spans="1:13" ht="13.5" thickBot="1"/>
    <row r="21" spans="1:13" s="190" customFormat="1" ht="15" customHeight="1">
      <c r="A21" s="119" t="s">
        <v>179</v>
      </c>
      <c r="B21" s="127"/>
      <c r="C21" s="490" t="s">
        <v>125</v>
      </c>
      <c r="D21" s="490" t="s">
        <v>167</v>
      </c>
      <c r="E21" s="490" t="s">
        <v>168</v>
      </c>
      <c r="F21" s="491" t="s">
        <v>169</v>
      </c>
    </row>
    <row r="22" spans="1:13" s="186" customFormat="1" ht="15" customHeight="1">
      <c r="A22" s="494"/>
      <c r="B22" s="495" t="s">
        <v>180</v>
      </c>
      <c r="C22" s="207">
        <v>4041115.4700000007</v>
      </c>
      <c r="D22" s="237">
        <v>5.6570626847623545E-3</v>
      </c>
      <c r="E22" s="365">
        <v>34</v>
      </c>
      <c r="F22" s="214">
        <v>7.4955908289241618E-3</v>
      </c>
    </row>
    <row r="23" spans="1:13" s="186" customFormat="1" ht="15" customHeight="1">
      <c r="A23" s="496"/>
      <c r="B23" s="497">
        <v>2014</v>
      </c>
      <c r="C23" s="203">
        <v>0</v>
      </c>
      <c r="D23" s="238">
        <v>0</v>
      </c>
      <c r="E23" s="366">
        <v>0</v>
      </c>
      <c r="F23" s="215">
        <v>0</v>
      </c>
    </row>
    <row r="24" spans="1:13" s="186" customFormat="1" ht="15" customHeight="1">
      <c r="A24" s="494"/>
      <c r="B24" s="495">
        <v>2015</v>
      </c>
      <c r="C24" s="207">
        <v>4648018.2999999989</v>
      </c>
      <c r="D24" s="237">
        <v>6.5066517099603054E-3</v>
      </c>
      <c r="E24" s="365">
        <v>20</v>
      </c>
      <c r="F24" s="214">
        <v>4.4091710758377423E-3</v>
      </c>
    </row>
    <row r="25" spans="1:13" s="186" customFormat="1" ht="15" customHeight="1">
      <c r="A25" s="496"/>
      <c r="B25" s="497">
        <v>2016</v>
      </c>
      <c r="C25" s="203">
        <v>32282975.119999997</v>
      </c>
      <c r="D25" s="238">
        <v>4.5192179055567411E-2</v>
      </c>
      <c r="E25" s="366">
        <v>75</v>
      </c>
      <c r="F25" s="215">
        <v>1.6534391534391533E-2</v>
      </c>
    </row>
    <row r="26" spans="1:13" s="186" customFormat="1" ht="15" customHeight="1">
      <c r="A26" s="494"/>
      <c r="B26" s="495">
        <v>2017</v>
      </c>
      <c r="C26" s="207">
        <v>164047713.15999994</v>
      </c>
      <c r="D26" s="237">
        <v>0.22964654277449631</v>
      </c>
      <c r="E26" s="365">
        <v>734</v>
      </c>
      <c r="F26" s="214">
        <v>0.16181657848324515</v>
      </c>
    </row>
    <row r="27" spans="1:13" s="186" customFormat="1" ht="15" customHeight="1">
      <c r="A27" s="496"/>
      <c r="B27" s="497">
        <v>2018</v>
      </c>
      <c r="C27" s="203">
        <v>509328894.79999942</v>
      </c>
      <c r="D27" s="238">
        <v>0.71299756377521351</v>
      </c>
      <c r="E27" s="366">
        <v>3673</v>
      </c>
      <c r="F27" s="215">
        <v>0.80974426807760136</v>
      </c>
    </row>
    <row r="28" spans="1:13" s="186" customFormat="1" ht="15" customHeight="1" thickBot="1">
      <c r="A28" s="498" t="s">
        <v>145</v>
      </c>
      <c r="B28" s="499"/>
      <c r="C28" s="210">
        <v>714348716.84999943</v>
      </c>
      <c r="D28" s="239">
        <v>0.99999999999999989</v>
      </c>
      <c r="E28" s="367">
        <v>4536</v>
      </c>
      <c r="F28" s="234">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Q41" sqref="Q41"/>
    </sheetView>
  </sheetViews>
  <sheetFormatPr defaultRowHeight="12.75"/>
  <cols>
    <col min="1" max="1" width="1.140625" style="111" customWidth="1"/>
    <col min="2" max="2" width="60" style="111" customWidth="1"/>
    <col min="3" max="5" width="22.7109375" style="221" customWidth="1"/>
    <col min="6" max="6" width="22.7109375" style="213"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13"/>
      <c r="D1" s="213"/>
      <c r="E1" s="213"/>
      <c r="F1" s="213"/>
    </row>
    <row r="2" spans="1:6" s="110" customFormat="1" ht="21.75" customHeight="1" thickBot="1">
      <c r="C2" s="213"/>
      <c r="D2" s="213"/>
      <c r="E2" s="213"/>
      <c r="F2" s="213"/>
    </row>
    <row r="3" spans="1:6" s="190" customFormat="1" ht="15" customHeight="1">
      <c r="A3" s="119" t="s">
        <v>475</v>
      </c>
      <c r="B3" s="127"/>
      <c r="C3" s="490" t="s">
        <v>125</v>
      </c>
      <c r="D3" s="490" t="s">
        <v>167</v>
      </c>
      <c r="E3" s="490" t="s">
        <v>168</v>
      </c>
      <c r="F3" s="491" t="s">
        <v>169</v>
      </c>
    </row>
    <row r="4" spans="1:6" s="186" customFormat="1" ht="15" customHeight="1">
      <c r="A4" s="494"/>
      <c r="B4" s="495" t="s">
        <v>181</v>
      </c>
      <c r="C4" s="207">
        <v>39873249.120000005</v>
      </c>
      <c r="D4" s="237">
        <v>5.5817625453049767E-2</v>
      </c>
      <c r="E4" s="364">
        <v>250</v>
      </c>
      <c r="F4" s="214">
        <v>5.5114638447971778E-2</v>
      </c>
    </row>
    <row r="5" spans="1:6" s="186" customFormat="1" ht="15" customHeight="1">
      <c r="A5" s="496"/>
      <c r="B5" s="497" t="s">
        <v>182</v>
      </c>
      <c r="C5" s="203">
        <v>50536722.79999996</v>
      </c>
      <c r="D5" s="238">
        <v>7.0745171941859503E-2</v>
      </c>
      <c r="E5" s="370">
        <v>278</v>
      </c>
      <c r="F5" s="215">
        <v>6.1287477954144617E-2</v>
      </c>
    </row>
    <row r="6" spans="1:6" s="186" customFormat="1" ht="15" customHeight="1">
      <c r="A6" s="494"/>
      <c r="B6" s="495" t="s">
        <v>183</v>
      </c>
      <c r="C6" s="207">
        <v>13686976.339999998</v>
      </c>
      <c r="D6" s="237">
        <v>1.9160076888433762E-2</v>
      </c>
      <c r="E6" s="364">
        <v>88</v>
      </c>
      <c r="F6" s="214">
        <v>1.9400352733686066E-2</v>
      </c>
    </row>
    <row r="7" spans="1:6" s="186" customFormat="1" ht="15" customHeight="1">
      <c r="A7" s="496"/>
      <c r="B7" s="497" t="s">
        <v>184</v>
      </c>
      <c r="C7" s="203">
        <v>119580160.84000008</v>
      </c>
      <c r="D7" s="238">
        <v>0.16739746011906073</v>
      </c>
      <c r="E7" s="370">
        <v>766</v>
      </c>
      <c r="F7" s="215">
        <v>0.16887125220458554</v>
      </c>
    </row>
    <row r="8" spans="1:6" s="186" customFormat="1" ht="15" customHeight="1">
      <c r="A8" s="494"/>
      <c r="B8" s="495" t="s">
        <v>185</v>
      </c>
      <c r="C8" s="207">
        <v>11399607.440000003</v>
      </c>
      <c r="D8" s="237">
        <v>1.5958042859330439E-2</v>
      </c>
      <c r="E8" s="364">
        <v>74</v>
      </c>
      <c r="F8" s="214">
        <v>1.6313932980599646E-2</v>
      </c>
    </row>
    <row r="9" spans="1:6" s="186" customFormat="1" ht="15" customHeight="1">
      <c r="A9" s="496"/>
      <c r="B9" s="497" t="s">
        <v>186</v>
      </c>
      <c r="C9" s="203">
        <v>15560546.76</v>
      </c>
      <c r="D9" s="238">
        <v>2.1782844138946534E-2</v>
      </c>
      <c r="E9" s="370">
        <v>85</v>
      </c>
      <c r="F9" s="215">
        <v>1.8738977072310405E-2</v>
      </c>
    </row>
    <row r="10" spans="1:6" s="186" customFormat="1" ht="15" customHeight="1">
      <c r="A10" s="494"/>
      <c r="B10" s="495" t="s">
        <v>187</v>
      </c>
      <c r="C10" s="207">
        <v>368745371.04000002</v>
      </c>
      <c r="D10" s="237">
        <v>0.51619798894022473</v>
      </c>
      <c r="E10" s="364">
        <v>2355</v>
      </c>
      <c r="F10" s="214">
        <v>0.51917989417989419</v>
      </c>
    </row>
    <row r="11" spans="1:6" s="186" customFormat="1" ht="15" customHeight="1">
      <c r="A11" s="496"/>
      <c r="B11" s="497" t="s">
        <v>188</v>
      </c>
      <c r="C11" s="203">
        <v>5335228.620000001</v>
      </c>
      <c r="D11" s="238">
        <v>7.4686613052603835E-3</v>
      </c>
      <c r="E11" s="370">
        <v>39</v>
      </c>
      <c r="F11" s="215">
        <v>8.5978835978835974E-3</v>
      </c>
    </row>
    <row r="12" spans="1:6" s="186" customFormat="1" ht="15" customHeight="1">
      <c r="A12" s="494"/>
      <c r="B12" s="495" t="s">
        <v>189</v>
      </c>
      <c r="C12" s="207">
        <v>89630853.889999986</v>
      </c>
      <c r="D12" s="237">
        <v>0.12547212835383423</v>
      </c>
      <c r="E12" s="364">
        <v>601</v>
      </c>
      <c r="F12" s="214">
        <v>0.13249559082892418</v>
      </c>
    </row>
    <row r="13" spans="1:6" s="186" customFormat="1" ht="15" customHeight="1" thickBot="1">
      <c r="A13" s="492" t="s">
        <v>145</v>
      </c>
      <c r="B13" s="493"/>
      <c r="C13" s="218">
        <v>714348716.85000002</v>
      </c>
      <c r="D13" s="240">
        <v>1</v>
      </c>
      <c r="E13" s="368">
        <v>4536</v>
      </c>
      <c r="F13" s="220">
        <v>1</v>
      </c>
    </row>
    <row r="14" spans="1:6" s="186" customFormat="1" ht="15" customHeight="1" thickBot="1">
      <c r="C14" s="221"/>
      <c r="D14" s="221"/>
      <c r="E14" s="221"/>
      <c r="F14" s="213"/>
    </row>
    <row r="15" spans="1:6" s="190" customFormat="1" ht="15" customHeight="1">
      <c r="A15" s="119" t="s">
        <v>190</v>
      </c>
      <c r="B15" s="127"/>
      <c r="C15" s="490" t="s">
        <v>125</v>
      </c>
      <c r="D15" s="490" t="s">
        <v>167</v>
      </c>
      <c r="E15" s="490" t="s">
        <v>168</v>
      </c>
      <c r="F15" s="491" t="s">
        <v>169</v>
      </c>
    </row>
    <row r="16" spans="1:6" s="186" customFormat="1" ht="15" customHeight="1">
      <c r="A16" s="494"/>
      <c r="B16" s="495" t="s">
        <v>191</v>
      </c>
      <c r="C16" s="207">
        <v>280538.2</v>
      </c>
      <c r="D16" s="237">
        <v>3.9271884078838213E-4</v>
      </c>
      <c r="E16" s="365">
        <v>4</v>
      </c>
      <c r="F16" s="214">
        <v>8.8183421516754845E-4</v>
      </c>
    </row>
    <row r="17" spans="1:13" s="186" customFormat="1" ht="15" customHeight="1">
      <c r="A17" s="496"/>
      <c r="B17" s="497" t="s">
        <v>192</v>
      </c>
      <c r="C17" s="203">
        <v>5840068.2000000002</v>
      </c>
      <c r="D17" s="238">
        <v>8.1753743826298644E-3</v>
      </c>
      <c r="E17" s="366">
        <v>27</v>
      </c>
      <c r="F17" s="215">
        <v>5.9523809523809521E-3</v>
      </c>
    </row>
    <row r="18" spans="1:13" s="186" customFormat="1" ht="15" customHeight="1">
      <c r="A18" s="494"/>
      <c r="B18" s="495" t="s">
        <v>193</v>
      </c>
      <c r="C18" s="207">
        <v>24343478.709999982</v>
      </c>
      <c r="D18" s="237">
        <v>3.4077864404020032E-2</v>
      </c>
      <c r="E18" s="365">
        <v>172</v>
      </c>
      <c r="F18" s="214">
        <v>3.7918871252204583E-2</v>
      </c>
    </row>
    <row r="19" spans="1:13" s="186" customFormat="1" ht="15" customHeight="1">
      <c r="A19" s="496"/>
      <c r="B19" s="497" t="s">
        <v>194</v>
      </c>
      <c r="C19" s="203">
        <v>52630113.619999953</v>
      </c>
      <c r="D19" s="238">
        <v>7.3675660610238544E-2</v>
      </c>
      <c r="E19" s="366">
        <v>294</v>
      </c>
      <c r="F19" s="215">
        <v>6.4814814814814811E-2</v>
      </c>
    </row>
    <row r="20" spans="1:13" s="186" customFormat="1" ht="15" customHeight="1">
      <c r="A20" s="494"/>
      <c r="B20" s="495" t="s">
        <v>195</v>
      </c>
      <c r="C20" s="207">
        <v>26454817.639999993</v>
      </c>
      <c r="D20" s="237">
        <v>3.7033478210271691E-2</v>
      </c>
      <c r="E20" s="365">
        <v>149</v>
      </c>
      <c r="F20" s="214">
        <v>3.284832451499118E-2</v>
      </c>
    </row>
    <row r="21" spans="1:13" s="186" customFormat="1" ht="15" customHeight="1">
      <c r="A21" s="496"/>
      <c r="B21" s="497" t="s">
        <v>196</v>
      </c>
      <c r="C21" s="203">
        <v>119591903.58000009</v>
      </c>
      <c r="D21" s="238">
        <v>0.16741389850513622</v>
      </c>
      <c r="E21" s="366">
        <v>768</v>
      </c>
      <c r="F21" s="215">
        <v>0.1693121693121693</v>
      </c>
      <c r="I21" s="495"/>
      <c r="J21" s="207"/>
      <c r="K21" s="207"/>
      <c r="L21" s="208"/>
      <c r="M21" s="216"/>
    </row>
    <row r="22" spans="1:13" s="186" customFormat="1" ht="15" customHeight="1">
      <c r="A22" s="494"/>
      <c r="B22" s="495" t="s">
        <v>197</v>
      </c>
      <c r="C22" s="207">
        <v>84654022.480000019</v>
      </c>
      <c r="D22" s="237">
        <v>0.11850517888978845</v>
      </c>
      <c r="E22" s="365">
        <v>339</v>
      </c>
      <c r="F22" s="214">
        <v>7.4735449735449738E-2</v>
      </c>
      <c r="I22" s="495"/>
      <c r="J22" s="207"/>
      <c r="K22" s="207"/>
      <c r="L22" s="208"/>
      <c r="M22" s="236"/>
    </row>
    <row r="23" spans="1:13" s="186" customFormat="1" ht="15" customHeight="1">
      <c r="A23" s="496"/>
      <c r="B23" s="497" t="s">
        <v>198</v>
      </c>
      <c r="C23" s="203">
        <v>308435707.93999946</v>
      </c>
      <c r="D23" s="238">
        <v>0.43177190728371601</v>
      </c>
      <c r="E23" s="366">
        <v>2165</v>
      </c>
      <c r="F23" s="215">
        <v>0.47729276895943562</v>
      </c>
      <c r="I23" s="495"/>
      <c r="J23" s="207"/>
      <c r="K23" s="207"/>
      <c r="L23" s="208"/>
      <c r="M23" s="236"/>
    </row>
    <row r="24" spans="1:13" s="186" customFormat="1" ht="15" customHeight="1">
      <c r="A24" s="494"/>
      <c r="B24" s="495" t="s">
        <v>199</v>
      </c>
      <c r="C24" s="207">
        <v>92118066.479999974</v>
      </c>
      <c r="D24" s="237">
        <v>0.12895391887341087</v>
      </c>
      <c r="E24" s="365">
        <v>618</v>
      </c>
      <c r="F24" s="214">
        <v>0.13624338624338625</v>
      </c>
      <c r="I24" s="495"/>
      <c r="J24" s="207"/>
      <c r="K24" s="207"/>
      <c r="L24" s="208"/>
      <c r="M24" s="236"/>
    </row>
    <row r="25" spans="1:13" s="186" customFormat="1" ht="15" customHeight="1" thickBot="1">
      <c r="A25" s="492" t="s">
        <v>145</v>
      </c>
      <c r="B25" s="493"/>
      <c r="C25" s="218">
        <v>714348716.84999943</v>
      </c>
      <c r="D25" s="240">
        <v>1</v>
      </c>
      <c r="E25" s="368">
        <v>4536</v>
      </c>
      <c r="F25" s="220">
        <v>1</v>
      </c>
    </row>
    <row r="26" spans="1:13" s="186" customFormat="1" ht="15" customHeight="1">
      <c r="A26" s="235"/>
      <c r="C26" s="221"/>
      <c r="D26" s="221"/>
      <c r="E26" s="221"/>
      <c r="F26" s="213"/>
    </row>
    <row r="27" spans="1:13" ht="13.5" thickBot="1"/>
    <row r="28" spans="1:13" s="190" customFormat="1" ht="15" customHeight="1">
      <c r="A28" s="119" t="s">
        <v>200</v>
      </c>
      <c r="B28" s="127"/>
      <c r="C28" s="490" t="s">
        <v>125</v>
      </c>
      <c r="D28" s="490" t="s">
        <v>167</v>
      </c>
      <c r="E28" s="490" t="s">
        <v>168</v>
      </c>
      <c r="F28" s="491" t="s">
        <v>169</v>
      </c>
    </row>
    <row r="29" spans="1:13" s="186" customFormat="1" ht="15" customHeight="1">
      <c r="A29" s="494"/>
      <c r="B29" s="495" t="s">
        <v>201</v>
      </c>
      <c r="C29" s="207">
        <v>63607355.530000046</v>
      </c>
      <c r="D29" s="237">
        <v>8.9042443878787472E-2</v>
      </c>
      <c r="E29" s="365">
        <v>610</v>
      </c>
      <c r="F29" s="214">
        <v>0.13447971781305115</v>
      </c>
    </row>
    <row r="30" spans="1:13" s="186" customFormat="1" ht="15" customHeight="1">
      <c r="A30" s="496"/>
      <c r="B30" s="497" t="s">
        <v>202</v>
      </c>
      <c r="C30" s="203">
        <v>650741361.32000077</v>
      </c>
      <c r="D30" s="238">
        <v>0.91095755612121243</v>
      </c>
      <c r="E30" s="366">
        <v>3926</v>
      </c>
      <c r="F30" s="215">
        <v>0.86552028218694887</v>
      </c>
    </row>
    <row r="31" spans="1:13" s="186" customFormat="1" ht="15" customHeight="1">
      <c r="A31" s="494"/>
      <c r="B31" s="495" t="s">
        <v>203</v>
      </c>
      <c r="C31" s="207">
        <v>0</v>
      </c>
      <c r="D31" s="237">
        <v>0</v>
      </c>
      <c r="E31" s="365">
        <v>0</v>
      </c>
      <c r="F31" s="214">
        <v>0</v>
      </c>
    </row>
    <row r="32" spans="1:13" s="186" customFormat="1" ht="15" customHeight="1" thickBot="1">
      <c r="A32" s="498" t="s">
        <v>145</v>
      </c>
      <c r="B32" s="499"/>
      <c r="C32" s="210">
        <v>714348716.85000086</v>
      </c>
      <c r="D32" s="239">
        <v>0.99999999999999989</v>
      </c>
      <c r="E32" s="367">
        <v>4536</v>
      </c>
      <c r="F32" s="234">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R40" sqref="R40"/>
    </sheetView>
  </sheetViews>
  <sheetFormatPr defaultRowHeight="12.75"/>
  <cols>
    <col min="1" max="1" width="1.140625" style="111" customWidth="1"/>
    <col min="2" max="2" width="58.85546875" style="111" customWidth="1"/>
    <col min="3" max="5" width="22.7109375" style="221" customWidth="1"/>
    <col min="6" max="6" width="22.7109375" style="213"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13"/>
      <c r="D1" s="213"/>
      <c r="E1" s="213"/>
      <c r="F1" s="213"/>
    </row>
    <row r="2" spans="1:13" s="110" customFormat="1" ht="21.75" customHeight="1" thickBot="1">
      <c r="C2" s="213"/>
      <c r="D2" s="213"/>
      <c r="E2" s="213"/>
      <c r="F2" s="213"/>
    </row>
    <row r="3" spans="1:13" s="190" customFormat="1" ht="15" customHeight="1">
      <c r="A3" s="119" t="s">
        <v>476</v>
      </c>
      <c r="B3" s="127"/>
      <c r="C3" s="490" t="s">
        <v>125</v>
      </c>
      <c r="D3" s="490" t="s">
        <v>167</v>
      </c>
      <c r="E3" s="490" t="s">
        <v>168</v>
      </c>
      <c r="F3" s="491" t="s">
        <v>169</v>
      </c>
    </row>
    <row r="4" spans="1:13" s="186" customFormat="1" ht="15" customHeight="1">
      <c r="A4" s="494"/>
      <c r="B4" s="495" t="s">
        <v>204</v>
      </c>
      <c r="C4" s="207">
        <v>4158111.85</v>
      </c>
      <c r="D4" s="237">
        <v>5.8208431707355143E-3</v>
      </c>
      <c r="E4" s="365">
        <v>33</v>
      </c>
      <c r="F4" s="214">
        <v>7.2751322751322747E-3</v>
      </c>
    </row>
    <row r="5" spans="1:13" s="186" customFormat="1" ht="15" customHeight="1">
      <c r="A5" s="496"/>
      <c r="B5" s="497" t="s">
        <v>205</v>
      </c>
      <c r="C5" s="203">
        <v>51326662.370000027</v>
      </c>
      <c r="D5" s="238">
        <v>7.1850989802754381E-2</v>
      </c>
      <c r="E5" s="366">
        <v>380</v>
      </c>
      <c r="F5" s="215">
        <v>8.3774250440917103E-2</v>
      </c>
    </row>
    <row r="6" spans="1:13" s="186" customFormat="1" ht="15" customHeight="1">
      <c r="A6" s="494"/>
      <c r="B6" s="495" t="s">
        <v>206</v>
      </c>
      <c r="C6" s="207">
        <v>60083967.34999992</v>
      </c>
      <c r="D6" s="237">
        <v>8.4110135474095682E-2</v>
      </c>
      <c r="E6" s="365">
        <v>519</v>
      </c>
      <c r="F6" s="214">
        <v>0.11441798941798942</v>
      </c>
    </row>
    <row r="7" spans="1:13" s="186" customFormat="1" ht="15" customHeight="1">
      <c r="A7" s="496"/>
      <c r="B7" s="497" t="s">
        <v>207</v>
      </c>
      <c r="C7" s="203">
        <v>212954424.87999982</v>
      </c>
      <c r="D7" s="238">
        <v>0.29810990046856384</v>
      </c>
      <c r="E7" s="366">
        <v>1281</v>
      </c>
      <c r="F7" s="215">
        <v>0.28240740740740738</v>
      </c>
    </row>
    <row r="8" spans="1:13" s="186" customFormat="1" ht="15" customHeight="1">
      <c r="A8" s="494"/>
      <c r="B8" s="495" t="s">
        <v>208</v>
      </c>
      <c r="C8" s="207">
        <v>145874177.90000007</v>
      </c>
      <c r="D8" s="237">
        <v>0.20420583737204492</v>
      </c>
      <c r="E8" s="365">
        <v>955</v>
      </c>
      <c r="F8" s="214">
        <v>0.2105379188712522</v>
      </c>
    </row>
    <row r="9" spans="1:13" s="186" customFormat="1" ht="15" customHeight="1">
      <c r="A9" s="496"/>
      <c r="B9" s="497" t="s">
        <v>209</v>
      </c>
      <c r="C9" s="203">
        <v>170079062.88000017</v>
      </c>
      <c r="D9" s="238">
        <v>0.23808968766680605</v>
      </c>
      <c r="E9" s="366">
        <v>997</v>
      </c>
      <c r="F9" s="215">
        <v>0.21979717813051147</v>
      </c>
      <c r="I9" s="495"/>
      <c r="J9" s="207"/>
      <c r="K9" s="207"/>
      <c r="L9" s="208"/>
      <c r="M9" s="216"/>
    </row>
    <row r="10" spans="1:13" s="186" customFormat="1" ht="15" customHeight="1">
      <c r="A10" s="494"/>
      <c r="B10" s="495" t="s">
        <v>210</v>
      </c>
      <c r="C10" s="207">
        <v>42207592.730000019</v>
      </c>
      <c r="D10" s="237">
        <v>5.9085418275991432E-2</v>
      </c>
      <c r="E10" s="365">
        <v>253</v>
      </c>
      <c r="F10" s="214">
        <v>5.577601410934744E-2</v>
      </c>
      <c r="I10" s="497"/>
      <c r="J10" s="203"/>
      <c r="K10" s="203"/>
      <c r="L10" s="204"/>
      <c r="M10" s="217"/>
    </row>
    <row r="11" spans="1:13" s="186" customFormat="1" ht="15" customHeight="1">
      <c r="A11" s="496"/>
      <c r="B11" s="497" t="s">
        <v>211</v>
      </c>
      <c r="C11" s="203">
        <v>12675961.670000002</v>
      </c>
      <c r="D11" s="238">
        <v>1.7744781184595756E-2</v>
      </c>
      <c r="E11" s="366">
        <v>31</v>
      </c>
      <c r="F11" s="215">
        <v>6.8342151675485005E-3</v>
      </c>
      <c r="I11" s="497"/>
      <c r="J11" s="203"/>
      <c r="K11" s="203"/>
      <c r="L11" s="204"/>
      <c r="M11" s="233"/>
    </row>
    <row r="12" spans="1:13" s="186" customFormat="1" ht="15" customHeight="1">
      <c r="A12" s="494"/>
      <c r="B12" s="495" t="s">
        <v>212</v>
      </c>
      <c r="C12" s="207">
        <v>2913489.5800000005</v>
      </c>
      <c r="D12" s="237">
        <v>4.0785256713938766E-3</v>
      </c>
      <c r="E12" s="365">
        <v>21</v>
      </c>
      <c r="F12" s="214">
        <v>4.6296296296296294E-3</v>
      </c>
      <c r="I12" s="497"/>
      <c r="J12" s="203"/>
      <c r="K12" s="203"/>
      <c r="L12" s="204"/>
      <c r="M12" s="233"/>
    </row>
    <row r="13" spans="1:13" s="186" customFormat="1" ht="15" customHeight="1">
      <c r="A13" s="496"/>
      <c r="B13" s="497" t="s">
        <v>213</v>
      </c>
      <c r="C13" s="203">
        <v>679239.56</v>
      </c>
      <c r="D13" s="238">
        <v>9.5085151548277751E-4</v>
      </c>
      <c r="E13" s="366">
        <v>2</v>
      </c>
      <c r="F13" s="215">
        <v>4.4091710758377423E-4</v>
      </c>
      <c r="I13" s="497"/>
      <c r="J13" s="203"/>
      <c r="K13" s="203"/>
      <c r="L13" s="204"/>
      <c r="M13" s="233"/>
    </row>
    <row r="14" spans="1:13" s="186" customFormat="1" ht="15" customHeight="1">
      <c r="A14" s="494"/>
      <c r="B14" s="495" t="s">
        <v>214</v>
      </c>
      <c r="C14" s="207">
        <v>11396026.079999998</v>
      </c>
      <c r="D14" s="237">
        <v>1.5953029397535758E-2</v>
      </c>
      <c r="E14" s="365">
        <v>64</v>
      </c>
      <c r="F14" s="214">
        <v>1.4109347442680775E-2</v>
      </c>
      <c r="I14" s="497"/>
      <c r="J14" s="203"/>
      <c r="K14" s="203"/>
      <c r="L14" s="204"/>
      <c r="M14" s="233"/>
    </row>
    <row r="15" spans="1:13" s="186" customFormat="1" ht="15" customHeight="1" thickBot="1">
      <c r="A15" s="498" t="s">
        <v>145</v>
      </c>
      <c r="B15" s="493"/>
      <c r="C15" s="218">
        <v>714348716.85000002</v>
      </c>
      <c r="D15" s="240">
        <v>1</v>
      </c>
      <c r="E15" s="368">
        <v>4536</v>
      </c>
      <c r="F15" s="220">
        <v>0.99999999999999989</v>
      </c>
    </row>
    <row r="16" spans="1:13" s="186" customFormat="1" ht="15" customHeight="1" thickBot="1">
      <c r="C16" s="221"/>
      <c r="D16" s="221"/>
      <c r="E16" s="221"/>
      <c r="F16" s="213"/>
    </row>
    <row r="17" spans="1:13" s="190" customFormat="1" ht="15" customHeight="1">
      <c r="A17" s="241" t="s">
        <v>453</v>
      </c>
      <c r="B17" s="188"/>
      <c r="C17" s="490" t="s">
        <v>125</v>
      </c>
      <c r="D17" s="490" t="s">
        <v>167</v>
      </c>
      <c r="E17" s="490" t="s">
        <v>168</v>
      </c>
      <c r="F17" s="491" t="s">
        <v>169</v>
      </c>
    </row>
    <row r="18" spans="1:13" s="186" customFormat="1" ht="15" customHeight="1">
      <c r="A18" s="494"/>
      <c r="B18" s="495" t="s">
        <v>204</v>
      </c>
      <c r="C18" s="207">
        <v>7510328.6699999999</v>
      </c>
      <c r="D18" s="237">
        <v>1.0513532806662864E-2</v>
      </c>
      <c r="E18" s="365">
        <v>63</v>
      </c>
      <c r="F18" s="214">
        <v>1.3888888888888888E-2</v>
      </c>
    </row>
    <row r="19" spans="1:13" s="186" customFormat="1" ht="15" customHeight="1">
      <c r="A19" s="496"/>
      <c r="B19" s="497" t="s">
        <v>205</v>
      </c>
      <c r="C19" s="203">
        <v>71807914.809999958</v>
      </c>
      <c r="D19" s="238">
        <v>0.10052221431382266</v>
      </c>
      <c r="E19" s="366">
        <v>495</v>
      </c>
      <c r="F19" s="215">
        <v>0.10912698412698413</v>
      </c>
    </row>
    <row r="20" spans="1:13" s="186" customFormat="1" ht="15" customHeight="1">
      <c r="A20" s="494"/>
      <c r="B20" s="495" t="s">
        <v>206</v>
      </c>
      <c r="C20" s="207">
        <v>111722410.1000002</v>
      </c>
      <c r="D20" s="237">
        <v>0.15639757931203757</v>
      </c>
      <c r="E20" s="365">
        <v>767</v>
      </c>
      <c r="F20" s="214">
        <v>0.16909171075837742</v>
      </c>
    </row>
    <row r="21" spans="1:13" s="186" customFormat="1" ht="15" customHeight="1">
      <c r="A21" s="496"/>
      <c r="B21" s="497" t="s">
        <v>207</v>
      </c>
      <c r="C21" s="203">
        <v>240711584.33000001</v>
      </c>
      <c r="D21" s="238">
        <v>0.33696649640730697</v>
      </c>
      <c r="E21" s="366">
        <v>1425</v>
      </c>
      <c r="F21" s="215">
        <v>0.31415343915343913</v>
      </c>
    </row>
    <row r="22" spans="1:13" s="186" customFormat="1" ht="15" customHeight="1">
      <c r="A22" s="494"/>
      <c r="B22" s="495" t="s">
        <v>208</v>
      </c>
      <c r="C22" s="207">
        <v>139539958.67000008</v>
      </c>
      <c r="D22" s="237">
        <v>0.19533871256228602</v>
      </c>
      <c r="E22" s="365">
        <v>871</v>
      </c>
      <c r="F22" s="214">
        <v>0.19201940035273368</v>
      </c>
    </row>
    <row r="23" spans="1:13" s="186" customFormat="1" ht="15" customHeight="1">
      <c r="A23" s="496"/>
      <c r="B23" s="497" t="s">
        <v>209</v>
      </c>
      <c r="C23" s="203">
        <v>112151982.73000009</v>
      </c>
      <c r="D23" s="238">
        <v>0.15699892795292844</v>
      </c>
      <c r="E23" s="366">
        <v>710</v>
      </c>
      <c r="F23" s="215">
        <v>0.15652557319223986</v>
      </c>
      <c r="I23" s="495"/>
      <c r="J23" s="207"/>
      <c r="K23" s="207"/>
      <c r="L23" s="208"/>
      <c r="M23" s="216"/>
    </row>
    <row r="24" spans="1:13" s="186" customFormat="1" ht="15" customHeight="1">
      <c r="A24" s="494"/>
      <c r="B24" s="495" t="s">
        <v>210</v>
      </c>
      <c r="C24" s="207">
        <v>15129672.840000002</v>
      </c>
      <c r="D24" s="237">
        <v>2.1179673852731153E-2</v>
      </c>
      <c r="E24" s="365">
        <v>111</v>
      </c>
      <c r="F24" s="214">
        <v>2.447089947089947E-2</v>
      </c>
      <c r="I24" s="497"/>
      <c r="J24" s="203"/>
      <c r="K24" s="203"/>
      <c r="L24" s="204"/>
      <c r="M24" s="217"/>
    </row>
    <row r="25" spans="1:13" s="186" customFormat="1" ht="15" customHeight="1">
      <c r="A25" s="496"/>
      <c r="B25" s="497" t="s">
        <v>211</v>
      </c>
      <c r="C25" s="203">
        <v>2249489.6800000002</v>
      </c>
      <c r="D25" s="238">
        <v>3.1490077982072586E-3</v>
      </c>
      <c r="E25" s="366">
        <v>11</v>
      </c>
      <c r="F25" s="215">
        <v>2.4250440917107582E-3</v>
      </c>
      <c r="I25" s="497"/>
      <c r="J25" s="203"/>
      <c r="K25" s="203"/>
      <c r="L25" s="204"/>
      <c r="M25" s="233"/>
    </row>
    <row r="26" spans="1:13" s="186" customFormat="1" ht="15" customHeight="1">
      <c r="A26" s="494"/>
      <c r="B26" s="495" t="s">
        <v>212</v>
      </c>
      <c r="C26" s="207">
        <v>9484259.5499999989</v>
      </c>
      <c r="D26" s="237">
        <v>1.3276792309254631E-2</v>
      </c>
      <c r="E26" s="365">
        <v>49</v>
      </c>
      <c r="F26" s="214">
        <v>1.0802469135802469E-2</v>
      </c>
      <c r="I26" s="497"/>
      <c r="J26" s="203"/>
      <c r="K26" s="203"/>
      <c r="L26" s="204"/>
      <c r="M26" s="233"/>
    </row>
    <row r="27" spans="1:13" s="186" customFormat="1" ht="15" customHeight="1">
      <c r="A27" s="496"/>
      <c r="B27" s="497" t="s">
        <v>213</v>
      </c>
      <c r="C27" s="203">
        <v>4041115.4700000007</v>
      </c>
      <c r="D27" s="238">
        <v>5.6570626847623467E-3</v>
      </c>
      <c r="E27" s="366">
        <v>34</v>
      </c>
      <c r="F27" s="215">
        <v>7.4955908289241618E-3</v>
      </c>
      <c r="I27" s="497"/>
      <c r="J27" s="203"/>
      <c r="K27" s="203"/>
      <c r="L27" s="204"/>
      <c r="M27" s="233"/>
    </row>
    <row r="28" spans="1:13" s="186" customFormat="1" ht="15" customHeight="1">
      <c r="A28" s="494"/>
      <c r="B28" s="495" t="s">
        <v>214</v>
      </c>
      <c r="C28" s="207">
        <v>0</v>
      </c>
      <c r="D28" s="237">
        <v>0</v>
      </c>
      <c r="E28" s="365">
        <v>0</v>
      </c>
      <c r="F28" s="214">
        <v>0</v>
      </c>
      <c r="I28" s="497"/>
      <c r="J28" s="203"/>
      <c r="K28" s="203"/>
      <c r="L28" s="204"/>
      <c r="M28" s="233"/>
    </row>
    <row r="29" spans="1:13" s="186" customFormat="1" ht="15" customHeight="1" thickBot="1">
      <c r="A29" s="498" t="s">
        <v>145</v>
      </c>
      <c r="B29" s="493"/>
      <c r="C29" s="218">
        <v>714348716.85000038</v>
      </c>
      <c r="D29" s="240">
        <v>0.99999999999999978</v>
      </c>
      <c r="E29" s="368">
        <v>4536</v>
      </c>
      <c r="F29" s="220">
        <v>1</v>
      </c>
    </row>
    <row r="30" spans="1:13" s="500" customFormat="1" ht="23.25" customHeight="1">
      <c r="A30" s="599"/>
      <c r="B30" s="600"/>
      <c r="C30" s="600"/>
      <c r="D30" s="600"/>
      <c r="E30" s="600"/>
      <c r="F30" s="600"/>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topLeftCell="A2" zoomScale="85" zoomScaleNormal="100" zoomScaleSheetLayoutView="85" workbookViewId="0">
      <selection activeCell="Q38" sqref="Q38"/>
    </sheetView>
  </sheetViews>
  <sheetFormatPr defaultRowHeight="12.75"/>
  <cols>
    <col min="1" max="1" width="1.140625" style="111" customWidth="1"/>
    <col min="2" max="2" width="59.28515625" style="111" customWidth="1"/>
    <col min="3" max="5" width="22.7109375" style="221" customWidth="1"/>
    <col min="6" max="6" width="22.7109375" style="213"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13"/>
      <c r="D1" s="213"/>
      <c r="E1" s="213"/>
      <c r="F1" s="213"/>
    </row>
    <row r="2" spans="1:13" s="110" customFormat="1" ht="21.75" customHeight="1" thickBot="1">
      <c r="C2" s="213"/>
      <c r="D2" s="213"/>
      <c r="E2" s="213"/>
      <c r="F2" s="213"/>
    </row>
    <row r="3" spans="1:13" s="190" customFormat="1" ht="15" customHeight="1">
      <c r="A3" s="119" t="s">
        <v>477</v>
      </c>
      <c r="B3" s="127"/>
      <c r="C3" s="490" t="s">
        <v>125</v>
      </c>
      <c r="D3" s="490" t="s">
        <v>167</v>
      </c>
      <c r="E3" s="490" t="s">
        <v>168</v>
      </c>
      <c r="F3" s="491" t="s">
        <v>169</v>
      </c>
    </row>
    <row r="4" spans="1:13" s="186" customFormat="1" ht="15" customHeight="1">
      <c r="A4" s="494"/>
      <c r="B4" s="495" t="s">
        <v>204</v>
      </c>
      <c r="C4" s="207">
        <v>0</v>
      </c>
      <c r="D4" s="237">
        <v>0</v>
      </c>
      <c r="E4" s="365">
        <v>0</v>
      </c>
      <c r="F4" s="214">
        <v>0</v>
      </c>
    </row>
    <row r="5" spans="1:13" s="186" customFormat="1" ht="15" customHeight="1">
      <c r="A5" s="496"/>
      <c r="B5" s="497" t="s">
        <v>205</v>
      </c>
      <c r="C5" s="203">
        <v>3834361.8499999992</v>
      </c>
      <c r="D5" s="238">
        <v>5.3676331454867738E-3</v>
      </c>
      <c r="E5" s="366">
        <v>21</v>
      </c>
      <c r="F5" s="215">
        <v>4.6296296296296294E-3</v>
      </c>
    </row>
    <row r="6" spans="1:13" s="186" customFormat="1" ht="15" customHeight="1">
      <c r="A6" s="494"/>
      <c r="B6" s="495" t="s">
        <v>206</v>
      </c>
      <c r="C6" s="207">
        <v>29331367.130000018</v>
      </c>
      <c r="D6" s="237">
        <v>4.1060292316811305E-2</v>
      </c>
      <c r="E6" s="365">
        <v>107</v>
      </c>
      <c r="F6" s="214">
        <v>2.3589065255731921E-2</v>
      </c>
    </row>
    <row r="7" spans="1:13" s="186" customFormat="1" ht="15" customHeight="1">
      <c r="A7" s="496"/>
      <c r="B7" s="497" t="s">
        <v>207</v>
      </c>
      <c r="C7" s="203">
        <v>11843152.77</v>
      </c>
      <c r="D7" s="238">
        <v>1.6578951554954445E-2</v>
      </c>
      <c r="E7" s="366">
        <v>25</v>
      </c>
      <c r="F7" s="215">
        <v>5.5114638447971778E-3</v>
      </c>
    </row>
    <row r="8" spans="1:13" s="186" customFormat="1" ht="15" customHeight="1">
      <c r="A8" s="494"/>
      <c r="B8" s="495" t="s">
        <v>208</v>
      </c>
      <c r="C8" s="207">
        <v>32306325.519999985</v>
      </c>
      <c r="D8" s="237">
        <v>4.5224866732396993E-2</v>
      </c>
      <c r="E8" s="365">
        <v>104</v>
      </c>
      <c r="F8" s="214">
        <v>2.292768959435626E-2</v>
      </c>
    </row>
    <row r="9" spans="1:13" s="186" customFormat="1" ht="15" customHeight="1">
      <c r="A9" s="496"/>
      <c r="B9" s="497" t="s">
        <v>209</v>
      </c>
      <c r="C9" s="203">
        <v>212679.61</v>
      </c>
      <c r="D9" s="238">
        <v>2.9772519356909428E-4</v>
      </c>
      <c r="E9" s="366">
        <v>1</v>
      </c>
      <c r="F9" s="215">
        <v>2.2045855379188711E-4</v>
      </c>
      <c r="I9" s="495"/>
      <c r="J9" s="207"/>
      <c r="K9" s="207"/>
      <c r="L9" s="208"/>
      <c r="M9" s="216"/>
    </row>
    <row r="10" spans="1:13" s="186" customFormat="1" ht="15" customHeight="1">
      <c r="A10" s="494"/>
      <c r="B10" s="495" t="s">
        <v>210</v>
      </c>
      <c r="C10" s="207">
        <v>13500695.84</v>
      </c>
      <c r="D10" s="237">
        <v>1.889930718925743E-2</v>
      </c>
      <c r="E10" s="365">
        <v>36</v>
      </c>
      <c r="F10" s="214">
        <v>7.9365079365079361E-3</v>
      </c>
      <c r="I10" s="497"/>
      <c r="J10" s="203"/>
      <c r="K10" s="203"/>
      <c r="L10" s="204"/>
      <c r="M10" s="217"/>
    </row>
    <row r="11" spans="1:13" s="186" customFormat="1" ht="15" customHeight="1">
      <c r="A11" s="496"/>
      <c r="B11" s="497" t="s">
        <v>211</v>
      </c>
      <c r="C11" s="203">
        <v>1639034.02</v>
      </c>
      <c r="D11" s="238">
        <v>2.2944452496919229E-3</v>
      </c>
      <c r="E11" s="366">
        <v>5</v>
      </c>
      <c r="F11" s="215">
        <v>1.1022927689594356E-3</v>
      </c>
      <c r="I11" s="497"/>
      <c r="J11" s="203"/>
      <c r="K11" s="203"/>
      <c r="L11" s="204"/>
      <c r="M11" s="233"/>
    </row>
    <row r="12" spans="1:13" s="186" customFormat="1" ht="15" customHeight="1">
      <c r="A12" s="494"/>
      <c r="B12" s="495" t="s">
        <v>212</v>
      </c>
      <c r="C12" s="207">
        <v>251979406.54000011</v>
      </c>
      <c r="D12" s="237">
        <v>0.35274005621670568</v>
      </c>
      <c r="E12" s="365">
        <v>1568</v>
      </c>
      <c r="F12" s="214">
        <v>0.34567901234567899</v>
      </c>
      <c r="I12" s="497"/>
      <c r="J12" s="203"/>
      <c r="K12" s="203"/>
      <c r="L12" s="204"/>
      <c r="M12" s="233"/>
    </row>
    <row r="13" spans="1:13" s="186" customFormat="1" ht="15" customHeight="1">
      <c r="A13" s="496"/>
      <c r="B13" s="497" t="s">
        <v>213</v>
      </c>
      <c r="C13" s="203">
        <v>369701693.56999868</v>
      </c>
      <c r="D13" s="238">
        <v>0.51753672240112647</v>
      </c>
      <c r="E13" s="366">
        <v>2669</v>
      </c>
      <c r="F13" s="215">
        <v>0.58840388007054678</v>
      </c>
      <c r="I13" s="497"/>
      <c r="J13" s="203"/>
      <c r="K13" s="203"/>
      <c r="L13" s="204"/>
      <c r="M13" s="233"/>
    </row>
    <row r="14" spans="1:13" s="186" customFormat="1" ht="15" customHeight="1">
      <c r="A14" s="494"/>
      <c r="B14" s="495" t="s">
        <v>214</v>
      </c>
      <c r="C14" s="207">
        <v>0</v>
      </c>
      <c r="D14" s="237">
        <v>0</v>
      </c>
      <c r="E14" s="365">
        <v>0</v>
      </c>
      <c r="F14" s="214">
        <v>0</v>
      </c>
      <c r="I14" s="497"/>
      <c r="J14" s="203"/>
      <c r="K14" s="203"/>
      <c r="L14" s="204"/>
      <c r="M14" s="233"/>
    </row>
    <row r="15" spans="1:13" s="186" customFormat="1" ht="15" customHeight="1" thickBot="1">
      <c r="A15" s="492" t="s">
        <v>145</v>
      </c>
      <c r="B15" s="493"/>
      <c r="C15" s="218">
        <v>714348716.84999871</v>
      </c>
      <c r="D15" s="240">
        <v>1</v>
      </c>
      <c r="E15" s="368">
        <v>4536</v>
      </c>
      <c r="F15" s="220">
        <v>1</v>
      </c>
    </row>
    <row r="16" spans="1:13" s="186" customFormat="1" ht="15" customHeight="1" thickBot="1">
      <c r="C16" s="221"/>
      <c r="D16" s="221"/>
      <c r="E16" s="221"/>
      <c r="F16" s="213"/>
    </row>
    <row r="17" spans="1:13" s="190" customFormat="1" ht="15" customHeight="1">
      <c r="A17" s="241" t="s">
        <v>215</v>
      </c>
      <c r="B17" s="188"/>
      <c r="C17" s="490" t="s">
        <v>125</v>
      </c>
      <c r="D17" s="490" t="s">
        <v>167</v>
      </c>
      <c r="E17" s="490" t="s">
        <v>168</v>
      </c>
      <c r="F17" s="491" t="s">
        <v>169</v>
      </c>
    </row>
    <row r="18" spans="1:13" s="186" customFormat="1" ht="15" customHeight="1">
      <c r="A18" s="494"/>
      <c r="B18" s="495" t="s">
        <v>216</v>
      </c>
      <c r="C18" s="207">
        <v>713903094.6600008</v>
      </c>
      <c r="D18" s="237">
        <v>0.9993761839568146</v>
      </c>
      <c r="E18" s="365">
        <v>4531</v>
      </c>
      <c r="F18" s="214">
        <v>0.99889770723104054</v>
      </c>
    </row>
    <row r="19" spans="1:13" s="186" customFormat="1" ht="15" customHeight="1">
      <c r="A19" s="496"/>
      <c r="B19" s="497" t="s">
        <v>217</v>
      </c>
      <c r="C19" s="203">
        <v>117379.67</v>
      </c>
      <c r="D19" s="238">
        <v>1.643170446467638E-4</v>
      </c>
      <c r="E19" s="366">
        <v>1</v>
      </c>
      <c r="F19" s="215">
        <v>2.2045855379188711E-4</v>
      </c>
    </row>
    <row r="20" spans="1:13" s="186" customFormat="1" ht="15" customHeight="1">
      <c r="A20" s="494"/>
      <c r="B20" s="495" t="s">
        <v>218</v>
      </c>
      <c r="C20" s="207">
        <v>0</v>
      </c>
      <c r="D20" s="237">
        <v>0</v>
      </c>
      <c r="E20" s="365">
        <v>0</v>
      </c>
      <c r="F20" s="214">
        <v>0</v>
      </c>
    </row>
    <row r="21" spans="1:13" s="186" customFormat="1" ht="15" customHeight="1">
      <c r="A21" s="496"/>
      <c r="B21" s="497" t="s">
        <v>219</v>
      </c>
      <c r="C21" s="203">
        <v>101724.67</v>
      </c>
      <c r="D21" s="238">
        <v>1.424019776343494E-4</v>
      </c>
      <c r="E21" s="366">
        <v>1</v>
      </c>
      <c r="F21" s="215">
        <v>2.2045855379188711E-4</v>
      </c>
    </row>
    <row r="22" spans="1:13" s="186" customFormat="1" ht="15" customHeight="1">
      <c r="A22" s="494"/>
      <c r="B22" s="495" t="s">
        <v>220</v>
      </c>
      <c r="C22" s="207">
        <v>151937.59</v>
      </c>
      <c r="D22" s="237">
        <v>2.1269386563747958E-4</v>
      </c>
      <c r="E22" s="365">
        <v>2</v>
      </c>
      <c r="F22" s="214">
        <v>4.4091710758377423E-4</v>
      </c>
    </row>
    <row r="23" spans="1:13" s="186" customFormat="1" ht="15" customHeight="1">
      <c r="A23" s="496"/>
      <c r="B23" s="497" t="s">
        <v>221</v>
      </c>
      <c r="C23" s="203">
        <v>74580.259999999995</v>
      </c>
      <c r="D23" s="238">
        <v>1.0440315526689802E-4</v>
      </c>
      <c r="E23" s="366">
        <v>1</v>
      </c>
      <c r="F23" s="215">
        <v>2.2045855379188711E-4</v>
      </c>
      <c r="I23" s="495"/>
      <c r="J23" s="207"/>
      <c r="K23" s="207"/>
      <c r="L23" s="208"/>
      <c r="M23" s="216"/>
    </row>
    <row r="24" spans="1:13" s="186" customFormat="1" ht="15" customHeight="1">
      <c r="A24" s="494"/>
      <c r="B24" s="495" t="s">
        <v>222</v>
      </c>
      <c r="C24" s="207">
        <v>0</v>
      </c>
      <c r="D24" s="237">
        <v>0</v>
      </c>
      <c r="E24" s="365">
        <v>0</v>
      </c>
      <c r="F24" s="214">
        <v>0</v>
      </c>
      <c r="I24" s="497"/>
      <c r="J24" s="203"/>
      <c r="K24" s="203"/>
      <c r="L24" s="204"/>
      <c r="M24" s="217"/>
    </row>
    <row r="25" spans="1:13" s="186" customFormat="1" ht="15" customHeight="1" thickBot="1">
      <c r="A25" s="492" t="s">
        <v>145</v>
      </c>
      <c r="B25" s="499"/>
      <c r="C25" s="210">
        <v>714348716.85000074</v>
      </c>
      <c r="D25" s="239">
        <v>1.0000000000000002</v>
      </c>
      <c r="E25" s="367">
        <v>4536</v>
      </c>
      <c r="F25" s="234">
        <v>1</v>
      </c>
    </row>
    <row r="26" spans="1:13" s="500" customFormat="1" ht="12.75" customHeight="1" thickBot="1">
      <c r="A26" s="599"/>
      <c r="B26" s="600"/>
      <c r="C26" s="600"/>
      <c r="D26" s="600"/>
      <c r="E26" s="600"/>
      <c r="F26" s="600"/>
    </row>
    <row r="27" spans="1:13" s="190" customFormat="1" ht="15" customHeight="1">
      <c r="A27" s="241" t="s">
        <v>223</v>
      </c>
      <c r="B27" s="188"/>
      <c r="C27" s="490" t="s">
        <v>125</v>
      </c>
      <c r="D27" s="490" t="s">
        <v>167</v>
      </c>
      <c r="E27" s="490" t="s">
        <v>168</v>
      </c>
      <c r="F27" s="491" t="s">
        <v>169</v>
      </c>
    </row>
    <row r="28" spans="1:13" s="186" customFormat="1" ht="15" customHeight="1">
      <c r="A28" s="494"/>
      <c r="B28" s="495" t="s">
        <v>224</v>
      </c>
      <c r="C28" s="207">
        <v>0</v>
      </c>
      <c r="D28" s="237">
        <v>0</v>
      </c>
      <c r="E28" s="208">
        <v>0</v>
      </c>
      <c r="F28" s="214">
        <v>0</v>
      </c>
    </row>
    <row r="29" spans="1:13" s="186" customFormat="1" ht="15" customHeight="1">
      <c r="A29" s="496"/>
      <c r="B29" s="497" t="s">
        <v>10</v>
      </c>
      <c r="C29" s="203">
        <v>714348716.85000074</v>
      </c>
      <c r="D29" s="238">
        <v>1</v>
      </c>
      <c r="E29" s="385">
        <v>4536</v>
      </c>
      <c r="F29" s="215">
        <v>1</v>
      </c>
    </row>
    <row r="30" spans="1:13" s="186" customFormat="1" ht="15" customHeight="1" thickBot="1">
      <c r="A30" s="498" t="s">
        <v>145</v>
      </c>
      <c r="B30" s="499"/>
      <c r="C30" s="210">
        <v>714348716.85000074</v>
      </c>
      <c r="D30" s="239">
        <v>1</v>
      </c>
      <c r="E30" s="367">
        <v>4536</v>
      </c>
      <c r="F30" s="234">
        <v>1</v>
      </c>
    </row>
    <row r="31" spans="1:13" ht="13.5" thickBot="1"/>
    <row r="32" spans="1:13" s="190" customFormat="1" ht="15" customHeight="1">
      <c r="A32" s="241" t="s">
        <v>225</v>
      </c>
      <c r="B32" s="188"/>
      <c r="C32" s="490" t="s">
        <v>125</v>
      </c>
      <c r="D32" s="490" t="s">
        <v>167</v>
      </c>
      <c r="E32" s="490" t="s">
        <v>168</v>
      </c>
      <c r="F32" s="491" t="s">
        <v>169</v>
      </c>
    </row>
    <row r="33" spans="1:6" s="186" customFormat="1" ht="15" customHeight="1">
      <c r="A33" s="494"/>
      <c r="B33" s="495" t="s">
        <v>224</v>
      </c>
      <c r="C33" s="207">
        <v>206928137.64000008</v>
      </c>
      <c r="D33" s="237">
        <v>0.28967384242316974</v>
      </c>
      <c r="E33" s="365">
        <v>904</v>
      </c>
      <c r="F33" s="214">
        <v>0.19929453262786595</v>
      </c>
    </row>
    <row r="34" spans="1:6" s="186" customFormat="1" ht="15" customHeight="1">
      <c r="A34" s="496"/>
      <c r="B34" s="497" t="s">
        <v>10</v>
      </c>
      <c r="C34" s="203">
        <v>507420579.20999873</v>
      </c>
      <c r="D34" s="238">
        <v>0.71032615757683015</v>
      </c>
      <c r="E34" s="366">
        <v>3632</v>
      </c>
      <c r="F34" s="215">
        <v>0.80070546737213399</v>
      </c>
    </row>
    <row r="35" spans="1:6" s="186" customFormat="1" ht="15" customHeight="1" thickBot="1">
      <c r="A35" s="498" t="s">
        <v>145</v>
      </c>
      <c r="B35" s="499"/>
      <c r="C35" s="210">
        <v>714348716.84999883</v>
      </c>
      <c r="D35" s="239">
        <v>0.99999999999999989</v>
      </c>
      <c r="E35" s="367">
        <v>4536</v>
      </c>
      <c r="F35" s="234">
        <v>1</v>
      </c>
    </row>
    <row r="38" spans="1:6">
      <c r="C38" s="203"/>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R41" sqref="R41"/>
    </sheetView>
  </sheetViews>
  <sheetFormatPr defaultRowHeight="12.75"/>
  <cols>
    <col min="1" max="1" width="1.140625" style="111" customWidth="1"/>
    <col min="2" max="2" width="59.85546875" style="111" customWidth="1"/>
    <col min="3" max="5" width="22.7109375" style="221" customWidth="1"/>
    <col min="6" max="6" width="22.7109375" style="213"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13"/>
      <c r="D1" s="213"/>
      <c r="E1" s="213"/>
      <c r="F1" s="213"/>
    </row>
    <row r="2" spans="1:13" s="110" customFormat="1" ht="21.75" customHeight="1" thickBot="1">
      <c r="C2" s="213"/>
      <c r="D2" s="213"/>
      <c r="E2" s="213"/>
      <c r="F2" s="213"/>
    </row>
    <row r="3" spans="1:13" s="190" customFormat="1" ht="15" customHeight="1">
      <c r="A3" s="241" t="s">
        <v>478</v>
      </c>
      <c r="B3" s="188"/>
      <c r="C3" s="490" t="s">
        <v>125</v>
      </c>
      <c r="D3" s="490" t="s">
        <v>167</v>
      </c>
      <c r="E3" s="490" t="s">
        <v>168</v>
      </c>
      <c r="F3" s="491" t="s">
        <v>169</v>
      </c>
    </row>
    <row r="4" spans="1:13" s="186" customFormat="1" ht="15" customHeight="1">
      <c r="A4" s="494"/>
      <c r="B4" s="495" t="s">
        <v>224</v>
      </c>
      <c r="C4" s="207">
        <v>2926723.65</v>
      </c>
      <c r="D4" s="237">
        <v>4.0970517353285255E-3</v>
      </c>
      <c r="E4" s="365">
        <v>29</v>
      </c>
      <c r="F4" s="214">
        <v>6.3932980599647263E-3</v>
      </c>
    </row>
    <row r="5" spans="1:13" s="186" customFormat="1" ht="15" customHeight="1">
      <c r="A5" s="496"/>
      <c r="B5" s="497" t="s">
        <v>10</v>
      </c>
      <c r="C5" s="203">
        <v>711421993.20000052</v>
      </c>
      <c r="D5" s="238">
        <v>0.99590294826467152</v>
      </c>
      <c r="E5" s="366">
        <v>4507</v>
      </c>
      <c r="F5" s="215">
        <v>0.99360670194003531</v>
      </c>
    </row>
    <row r="6" spans="1:13" s="186" customFormat="1" ht="15" customHeight="1" thickBot="1">
      <c r="A6" s="498" t="s">
        <v>145</v>
      </c>
      <c r="B6" s="499"/>
      <c r="C6" s="210">
        <v>714348716.8500005</v>
      </c>
      <c r="D6" s="239">
        <v>1</v>
      </c>
      <c r="E6" s="367">
        <v>4536</v>
      </c>
      <c r="F6" s="234">
        <v>1</v>
      </c>
    </row>
    <row r="7" spans="1:13" s="186" customFormat="1" ht="15" customHeight="1" thickBot="1">
      <c r="A7" s="242"/>
      <c r="B7" s="242"/>
      <c r="C7" s="243"/>
      <c r="D7" s="244"/>
      <c r="E7" s="245"/>
      <c r="F7" s="246"/>
    </row>
    <row r="8" spans="1:13" s="190" customFormat="1" ht="15" customHeight="1">
      <c r="A8" s="119" t="s">
        <v>226</v>
      </c>
      <c r="B8" s="127"/>
      <c r="C8" s="490" t="s">
        <v>125</v>
      </c>
      <c r="D8" s="490" t="s">
        <v>167</v>
      </c>
      <c r="E8" s="490" t="s">
        <v>168</v>
      </c>
      <c r="F8" s="491" t="s">
        <v>169</v>
      </c>
    </row>
    <row r="9" spans="1:13" s="186" customFormat="1" ht="15" customHeight="1">
      <c r="A9" s="494"/>
      <c r="B9" s="495" t="s">
        <v>227</v>
      </c>
      <c r="C9" s="207">
        <v>59709264.539999984</v>
      </c>
      <c r="D9" s="237">
        <v>8.3585597806201131E-2</v>
      </c>
      <c r="E9" s="365">
        <v>315</v>
      </c>
      <c r="F9" s="214">
        <v>6.9444444444444448E-2</v>
      </c>
    </row>
    <row r="10" spans="1:13" s="186" customFormat="1" ht="15" customHeight="1">
      <c r="A10" s="496"/>
      <c r="B10" s="497" t="s">
        <v>228</v>
      </c>
      <c r="C10" s="203">
        <v>54676727.990000017</v>
      </c>
      <c r="D10" s="238">
        <v>7.6540668024299235E-2</v>
      </c>
      <c r="E10" s="366">
        <v>481</v>
      </c>
      <c r="F10" s="215">
        <v>0.10604056437389771</v>
      </c>
    </row>
    <row r="11" spans="1:13" s="186" customFormat="1" ht="15" customHeight="1">
      <c r="A11" s="494"/>
      <c r="B11" s="495" t="s">
        <v>43</v>
      </c>
      <c r="C11" s="207">
        <v>192640490.74000007</v>
      </c>
      <c r="D11" s="237">
        <v>0.26967290091801327</v>
      </c>
      <c r="E11" s="365">
        <v>542</v>
      </c>
      <c r="F11" s="214">
        <v>0.11948853615520282</v>
      </c>
    </row>
    <row r="12" spans="1:13" s="186" customFormat="1" ht="15" customHeight="1">
      <c r="A12" s="496"/>
      <c r="B12" s="497" t="s">
        <v>229</v>
      </c>
      <c r="C12" s="203">
        <v>17672395.099999998</v>
      </c>
      <c r="D12" s="238">
        <v>2.4739171056299195E-2</v>
      </c>
      <c r="E12" s="366">
        <v>248</v>
      </c>
      <c r="F12" s="215">
        <v>5.4673721340388004E-2</v>
      </c>
    </row>
    <row r="13" spans="1:13" s="186" customFormat="1" ht="15" customHeight="1">
      <c r="A13" s="494"/>
      <c r="B13" s="495" t="s">
        <v>230</v>
      </c>
      <c r="C13" s="207">
        <v>79784219.359999955</v>
      </c>
      <c r="D13" s="237">
        <v>0.11168805581651674</v>
      </c>
      <c r="E13" s="365">
        <v>871</v>
      </c>
      <c r="F13" s="214">
        <v>0.19201940035273368</v>
      </c>
    </row>
    <row r="14" spans="1:13" s="186" customFormat="1" ht="15" customHeight="1">
      <c r="A14" s="496"/>
      <c r="B14" s="497" t="s">
        <v>231</v>
      </c>
      <c r="C14" s="203">
        <v>127092046.15000015</v>
      </c>
      <c r="D14" s="238">
        <v>0.17791317202951884</v>
      </c>
      <c r="E14" s="366">
        <v>539</v>
      </c>
      <c r="F14" s="215">
        <v>0.11882716049382716</v>
      </c>
      <c r="I14" s="495"/>
      <c r="J14" s="207"/>
      <c r="K14" s="207"/>
      <c r="L14" s="208"/>
      <c r="M14" s="216"/>
    </row>
    <row r="15" spans="1:13" s="186" customFormat="1" ht="15" customHeight="1">
      <c r="A15" s="494"/>
      <c r="B15" s="495" t="s">
        <v>232</v>
      </c>
      <c r="C15" s="207">
        <v>55938707.180000015</v>
      </c>
      <c r="D15" s="237">
        <v>7.8307283068510189E-2</v>
      </c>
      <c r="E15" s="365">
        <v>306</v>
      </c>
      <c r="F15" s="214">
        <v>6.7460317460317457E-2</v>
      </c>
      <c r="I15" s="497"/>
      <c r="J15" s="203"/>
      <c r="K15" s="203"/>
      <c r="L15" s="204"/>
      <c r="M15" s="217"/>
    </row>
    <row r="16" spans="1:13" s="186" customFormat="1" ht="15" customHeight="1">
      <c r="A16" s="496"/>
      <c r="B16" s="497" t="s">
        <v>233</v>
      </c>
      <c r="C16" s="203">
        <v>20067220.100000005</v>
      </c>
      <c r="D16" s="238">
        <v>2.8091630357353521E-2</v>
      </c>
      <c r="E16" s="366">
        <v>210</v>
      </c>
      <c r="F16" s="215">
        <v>4.6296296296296294E-2</v>
      </c>
      <c r="I16" s="497"/>
      <c r="J16" s="203"/>
      <c r="K16" s="203"/>
      <c r="L16" s="204"/>
      <c r="M16" s="233"/>
    </row>
    <row r="17" spans="1:13" s="186" customFormat="1" ht="15" customHeight="1">
      <c r="A17" s="494"/>
      <c r="B17" s="495" t="s">
        <v>234</v>
      </c>
      <c r="C17" s="207">
        <v>66884134.530000024</v>
      </c>
      <c r="D17" s="237">
        <v>9.3629529881334439E-2</v>
      </c>
      <c r="E17" s="365">
        <v>568</v>
      </c>
      <c r="F17" s="214">
        <v>0.12522045855379188</v>
      </c>
      <c r="I17" s="497"/>
      <c r="J17" s="203"/>
      <c r="K17" s="203"/>
      <c r="L17" s="204"/>
      <c r="M17" s="233"/>
    </row>
    <row r="18" spans="1:13" s="186" customFormat="1" ht="15" customHeight="1">
      <c r="A18" s="496"/>
      <c r="B18" s="497" t="s">
        <v>235</v>
      </c>
      <c r="C18" s="203">
        <v>39883511.160000034</v>
      </c>
      <c r="D18" s="238">
        <v>5.5831991041953272E-2</v>
      </c>
      <c r="E18" s="366">
        <v>456</v>
      </c>
      <c r="F18" s="215">
        <v>0.10052910052910052</v>
      </c>
      <c r="I18" s="497"/>
      <c r="J18" s="203"/>
      <c r="K18" s="203"/>
      <c r="L18" s="204"/>
      <c r="M18" s="233"/>
    </row>
    <row r="19" spans="1:13" s="186" customFormat="1" ht="15" customHeight="1" thickBot="1">
      <c r="A19" s="498" t="s">
        <v>145</v>
      </c>
      <c r="B19" s="499"/>
      <c r="C19" s="210">
        <v>714348716.85000038</v>
      </c>
      <c r="D19" s="239">
        <v>0.99999999999999978</v>
      </c>
      <c r="E19" s="367">
        <v>4536</v>
      </c>
      <c r="F19" s="234">
        <v>1</v>
      </c>
    </row>
    <row r="20" spans="1:13" s="186" customFormat="1" ht="15" customHeight="1" thickBot="1">
      <c r="C20" s="221"/>
      <c r="D20" s="221"/>
      <c r="E20" s="221"/>
      <c r="F20" s="213"/>
    </row>
    <row r="21" spans="1:13" s="190" customFormat="1" ht="15" customHeight="1">
      <c r="A21" s="241" t="s">
        <v>236</v>
      </c>
      <c r="B21" s="188"/>
      <c r="C21" s="490" t="s">
        <v>125</v>
      </c>
      <c r="D21" s="490" t="s">
        <v>167</v>
      </c>
      <c r="E21" s="490" t="s">
        <v>168</v>
      </c>
      <c r="F21" s="491" t="s">
        <v>169</v>
      </c>
    </row>
    <row r="22" spans="1:13" s="186" customFormat="1" ht="15" customHeight="1">
      <c r="A22" s="494"/>
      <c r="B22" s="495" t="s">
        <v>237</v>
      </c>
      <c r="C22" s="207">
        <v>0</v>
      </c>
      <c r="D22" s="237">
        <v>0</v>
      </c>
      <c r="E22" s="208">
        <v>0</v>
      </c>
      <c r="F22" s="214">
        <v>0</v>
      </c>
    </row>
    <row r="23" spans="1:13" s="186" customFormat="1" ht="15" customHeight="1">
      <c r="A23" s="496"/>
      <c r="B23" s="497" t="s">
        <v>238</v>
      </c>
      <c r="C23" s="203">
        <v>714348716.85000074</v>
      </c>
      <c r="D23" s="238">
        <v>1</v>
      </c>
      <c r="E23" s="366">
        <v>4536</v>
      </c>
      <c r="F23" s="215">
        <v>1</v>
      </c>
    </row>
    <row r="24" spans="1:13" s="186" customFormat="1" ht="15" customHeight="1" thickBot="1">
      <c r="A24" s="498" t="s">
        <v>145</v>
      </c>
      <c r="B24" s="499"/>
      <c r="C24" s="210">
        <v>714348716.85000074</v>
      </c>
      <c r="D24" s="239">
        <v>1</v>
      </c>
      <c r="E24" s="367">
        <v>4536</v>
      </c>
      <c r="F24" s="234">
        <v>1</v>
      </c>
    </row>
    <row r="25" spans="1:13" s="500" customFormat="1" ht="12.75" customHeight="1" thickBot="1">
      <c r="A25" s="599"/>
      <c r="B25" s="600"/>
      <c r="C25" s="600"/>
      <c r="D25" s="600"/>
      <c r="E25" s="600"/>
      <c r="F25" s="600"/>
    </row>
    <row r="26" spans="1:13" s="190" customFormat="1" ht="15" customHeight="1">
      <c r="A26" s="241" t="s">
        <v>239</v>
      </c>
      <c r="B26" s="188"/>
      <c r="C26" s="490" t="s">
        <v>125</v>
      </c>
      <c r="D26" s="490" t="s">
        <v>167</v>
      </c>
      <c r="E26" s="490" t="s">
        <v>168</v>
      </c>
      <c r="F26" s="491" t="s">
        <v>169</v>
      </c>
    </row>
    <row r="27" spans="1:13" s="186" customFormat="1" ht="15" customHeight="1">
      <c r="A27" s="494"/>
      <c r="B27" s="495" t="s">
        <v>240</v>
      </c>
      <c r="C27" s="207">
        <v>388776117.62999982</v>
      </c>
      <c r="D27" s="237">
        <v>0.54423856088711409</v>
      </c>
      <c r="E27" s="365">
        <v>1939</v>
      </c>
      <c r="F27" s="214">
        <v>0.42746913580246915</v>
      </c>
    </row>
    <row r="28" spans="1:13" s="186" customFormat="1" ht="15" customHeight="1">
      <c r="A28" s="496"/>
      <c r="B28" s="497" t="s">
        <v>241</v>
      </c>
      <c r="C28" s="203">
        <v>325572599.21999878</v>
      </c>
      <c r="D28" s="238">
        <v>0.45576143911288586</v>
      </c>
      <c r="E28" s="366">
        <v>2597</v>
      </c>
      <c r="F28" s="215">
        <v>0.57253086419753085</v>
      </c>
    </row>
    <row r="29" spans="1:13" s="186" customFormat="1" ht="15" customHeight="1">
      <c r="A29" s="494"/>
      <c r="B29" s="495" t="s">
        <v>242</v>
      </c>
      <c r="C29" s="207">
        <v>0</v>
      </c>
      <c r="D29" s="237">
        <v>0</v>
      </c>
      <c r="E29" s="365">
        <v>0</v>
      </c>
      <c r="F29" s="214">
        <v>0</v>
      </c>
    </row>
    <row r="30" spans="1:13" s="186" customFormat="1" ht="15" customHeight="1" thickBot="1">
      <c r="A30" s="492" t="s">
        <v>145</v>
      </c>
      <c r="B30" s="493"/>
      <c r="C30" s="218">
        <v>714348716.84999859</v>
      </c>
      <c r="D30" s="240">
        <v>1</v>
      </c>
      <c r="E30" s="368">
        <v>4536</v>
      </c>
      <c r="F30" s="220">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R38" sqref="R38"/>
    </sheetView>
  </sheetViews>
  <sheetFormatPr defaultRowHeight="12.75"/>
  <cols>
    <col min="1" max="1" width="1.140625" style="111" customWidth="1"/>
    <col min="2" max="2" width="44.5703125" style="111" customWidth="1"/>
    <col min="3" max="5" width="22.7109375" style="221" customWidth="1"/>
    <col min="6" max="6" width="22.7109375" style="213"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13"/>
      <c r="D1" s="213"/>
      <c r="E1" s="213"/>
      <c r="F1" s="213"/>
    </row>
    <row r="2" spans="1:13" s="110" customFormat="1" ht="12.75" customHeight="1" thickBot="1">
      <c r="C2" s="213"/>
      <c r="D2" s="213"/>
      <c r="E2" s="213"/>
      <c r="F2" s="213"/>
    </row>
    <row r="3" spans="1:13" s="190" customFormat="1" ht="15" customHeight="1">
      <c r="A3" s="119" t="s">
        <v>479</v>
      </c>
      <c r="B3" s="127"/>
      <c r="C3" s="490" t="s">
        <v>125</v>
      </c>
      <c r="D3" s="490" t="s">
        <v>167</v>
      </c>
      <c r="E3" s="490" t="s">
        <v>168</v>
      </c>
      <c r="F3" s="491" t="s">
        <v>169</v>
      </c>
    </row>
    <row r="4" spans="1:13" s="186" customFormat="1" ht="15" customHeight="1">
      <c r="A4" s="494"/>
      <c r="B4" s="495" t="s">
        <v>243</v>
      </c>
      <c r="C4" s="207">
        <v>63555891.929999992</v>
      </c>
      <c r="D4" s="237">
        <v>8.8970401193210924E-2</v>
      </c>
      <c r="E4" s="365">
        <v>354</v>
      </c>
      <c r="F4" s="214">
        <v>7.8042328042328038E-2</v>
      </c>
    </row>
    <row r="5" spans="1:13" s="186" customFormat="1" ht="15" customHeight="1">
      <c r="A5" s="496"/>
      <c r="B5" s="497" t="s">
        <v>244</v>
      </c>
      <c r="C5" s="203">
        <v>234577703.90000021</v>
      </c>
      <c r="D5" s="238">
        <v>0.32837982118088832</v>
      </c>
      <c r="E5" s="366">
        <v>1637</v>
      </c>
      <c r="F5" s="215">
        <v>0.36089065255731922</v>
      </c>
    </row>
    <row r="6" spans="1:13" s="186" customFormat="1" ht="15" customHeight="1">
      <c r="A6" s="494"/>
      <c r="B6" s="495" t="s">
        <v>245</v>
      </c>
      <c r="C6" s="207">
        <v>110236305.06000003</v>
      </c>
      <c r="D6" s="237">
        <v>0.15431721575157181</v>
      </c>
      <c r="E6" s="365">
        <v>565</v>
      </c>
      <c r="F6" s="214">
        <v>0.12455908289241623</v>
      </c>
    </row>
    <row r="7" spans="1:13" s="186" customFormat="1" ht="15" customHeight="1">
      <c r="A7" s="496"/>
      <c r="B7" s="497" t="s">
        <v>246</v>
      </c>
      <c r="C7" s="203">
        <v>54578295.780000038</v>
      </c>
      <c r="D7" s="238">
        <v>7.6402875084131239E-2</v>
      </c>
      <c r="E7" s="366">
        <v>376</v>
      </c>
      <c r="F7" s="215">
        <v>8.2892416225749554E-2</v>
      </c>
    </row>
    <row r="8" spans="1:13" s="186" customFormat="1" ht="15" customHeight="1">
      <c r="A8" s="494"/>
      <c r="B8" s="495" t="s">
        <v>247</v>
      </c>
      <c r="C8" s="207">
        <v>86341564.710000068</v>
      </c>
      <c r="D8" s="237">
        <v>0.12086752964397096</v>
      </c>
      <c r="E8" s="365">
        <v>583</v>
      </c>
      <c r="F8" s="214">
        <v>0.12852733686067019</v>
      </c>
    </row>
    <row r="9" spans="1:13" s="186" customFormat="1" ht="15" customHeight="1">
      <c r="A9" s="496"/>
      <c r="B9" s="497" t="s">
        <v>248</v>
      </c>
      <c r="C9" s="203">
        <v>50863921.430000007</v>
      </c>
      <c r="D9" s="238">
        <v>7.1203209623291658E-2</v>
      </c>
      <c r="E9" s="366">
        <v>326</v>
      </c>
      <c r="F9" s="215">
        <v>7.1869488536155199E-2</v>
      </c>
      <c r="I9" s="495"/>
      <c r="J9" s="207"/>
      <c r="K9" s="207"/>
      <c r="L9" s="208"/>
      <c r="M9" s="216"/>
    </row>
    <row r="10" spans="1:13" s="186" customFormat="1" ht="15" customHeight="1">
      <c r="A10" s="494"/>
      <c r="B10" s="495" t="s">
        <v>249</v>
      </c>
      <c r="C10" s="207">
        <v>13989236.659999998</v>
      </c>
      <c r="D10" s="237">
        <v>1.9583204015102145E-2</v>
      </c>
      <c r="E10" s="365">
        <v>75</v>
      </c>
      <c r="F10" s="214">
        <v>1.6534391534391533E-2</v>
      </c>
      <c r="I10" s="497"/>
      <c r="J10" s="203"/>
      <c r="K10" s="203"/>
      <c r="L10" s="204"/>
      <c r="M10" s="217"/>
    </row>
    <row r="11" spans="1:13" s="186" customFormat="1" ht="15" customHeight="1">
      <c r="A11" s="496"/>
      <c r="B11" s="497" t="s">
        <v>250</v>
      </c>
      <c r="C11" s="203">
        <v>11501112.080000004</v>
      </c>
      <c r="D11" s="238">
        <v>1.6100136822132786E-2</v>
      </c>
      <c r="E11" s="366">
        <v>58</v>
      </c>
      <c r="F11" s="215">
        <v>1.2786596119929453E-2</v>
      </c>
      <c r="I11" s="497"/>
      <c r="J11" s="203"/>
      <c r="K11" s="203"/>
      <c r="L11" s="204"/>
      <c r="M11" s="233"/>
    </row>
    <row r="12" spans="1:13" s="186" customFormat="1" ht="15" customHeight="1">
      <c r="A12" s="494"/>
      <c r="B12" s="495" t="s">
        <v>251</v>
      </c>
      <c r="C12" s="207">
        <v>15616149.120000008</v>
      </c>
      <c r="D12" s="237">
        <v>2.1860680577493213E-2</v>
      </c>
      <c r="E12" s="365">
        <v>107</v>
      </c>
      <c r="F12" s="214">
        <v>2.3589065255731921E-2</v>
      </c>
      <c r="I12" s="497"/>
      <c r="J12" s="203"/>
      <c r="K12" s="203"/>
      <c r="L12" s="204"/>
      <c r="M12" s="233"/>
    </row>
    <row r="13" spans="1:13" s="186" customFormat="1" ht="15" customHeight="1">
      <c r="A13" s="496"/>
      <c r="B13" s="497" t="s">
        <v>252</v>
      </c>
      <c r="C13" s="203">
        <v>14253682.709999993</v>
      </c>
      <c r="D13" s="238">
        <v>1.9953395832854826E-2</v>
      </c>
      <c r="E13" s="366">
        <v>115</v>
      </c>
      <c r="F13" s="215">
        <v>2.5352733686067018E-2</v>
      </c>
      <c r="I13" s="497"/>
      <c r="J13" s="203"/>
      <c r="K13" s="203"/>
      <c r="L13" s="204"/>
      <c r="M13" s="233"/>
    </row>
    <row r="14" spans="1:13" s="186" customFormat="1" ht="15" customHeight="1">
      <c r="A14" s="494"/>
      <c r="B14" s="495" t="s">
        <v>454</v>
      </c>
      <c r="C14" s="207">
        <v>7208939.1100000041</v>
      </c>
      <c r="D14" s="237">
        <v>1.0091624636478128E-2</v>
      </c>
      <c r="E14" s="365">
        <v>51</v>
      </c>
      <c r="F14" s="214">
        <v>1.1243386243386243E-2</v>
      </c>
      <c r="I14" s="497"/>
      <c r="J14" s="203"/>
      <c r="K14" s="203"/>
      <c r="L14" s="204"/>
      <c r="M14" s="233"/>
    </row>
    <row r="15" spans="1:13" s="186" customFormat="1" ht="15" customHeight="1">
      <c r="A15" s="496"/>
      <c r="B15" s="497" t="s">
        <v>455</v>
      </c>
      <c r="C15" s="203">
        <v>6005758.5700000003</v>
      </c>
      <c r="D15" s="238">
        <v>8.407320442154715E-3</v>
      </c>
      <c r="E15" s="366">
        <v>40</v>
      </c>
      <c r="F15" s="215">
        <v>8.8183421516754845E-3</v>
      </c>
      <c r="I15" s="497"/>
      <c r="J15" s="203"/>
      <c r="K15" s="203"/>
      <c r="L15" s="204"/>
      <c r="M15" s="233"/>
    </row>
    <row r="16" spans="1:13" s="186" customFormat="1" ht="15" customHeight="1">
      <c r="A16" s="494"/>
      <c r="B16" s="495" t="s">
        <v>456</v>
      </c>
      <c r="C16" s="207">
        <v>5000433.1000000015</v>
      </c>
      <c r="D16" s="237">
        <v>6.9999889158476577E-3</v>
      </c>
      <c r="E16" s="365">
        <v>34</v>
      </c>
      <c r="F16" s="214">
        <v>7.4955908289241618E-3</v>
      </c>
      <c r="I16" s="497"/>
      <c r="J16" s="203"/>
      <c r="K16" s="203"/>
      <c r="L16" s="204"/>
      <c r="M16" s="233"/>
    </row>
    <row r="17" spans="1:13" s="186" customFormat="1" ht="15" customHeight="1">
      <c r="A17" s="496"/>
      <c r="B17" s="497" t="s">
        <v>457</v>
      </c>
      <c r="C17" s="203">
        <v>6494569.4000000004</v>
      </c>
      <c r="D17" s="238">
        <v>9.091595248660234E-3</v>
      </c>
      <c r="E17" s="366">
        <v>42</v>
      </c>
      <c r="F17" s="215">
        <v>9.2592592592592587E-3</v>
      </c>
      <c r="I17" s="497"/>
      <c r="J17" s="203"/>
      <c r="K17" s="203"/>
      <c r="L17" s="204"/>
      <c r="M17" s="233"/>
    </row>
    <row r="18" spans="1:13" s="186" customFormat="1" ht="15" customHeight="1">
      <c r="A18" s="494"/>
      <c r="B18" s="495" t="s">
        <v>458</v>
      </c>
      <c r="C18" s="207">
        <v>23828791.34</v>
      </c>
      <c r="D18" s="237">
        <v>3.3357365636597879E-2</v>
      </c>
      <c r="E18" s="365">
        <v>120</v>
      </c>
      <c r="F18" s="214">
        <v>2.6455026455026454E-2</v>
      </c>
      <c r="I18" s="497"/>
      <c r="J18" s="203"/>
      <c r="K18" s="203"/>
      <c r="L18" s="204"/>
      <c r="M18" s="233"/>
    </row>
    <row r="19" spans="1:13" s="186" customFormat="1" ht="15" customHeight="1">
      <c r="A19" s="496"/>
      <c r="B19" s="497" t="s">
        <v>459</v>
      </c>
      <c r="C19" s="203">
        <v>10296361.950000001</v>
      </c>
      <c r="D19" s="238">
        <v>1.4413635395613146E-2</v>
      </c>
      <c r="E19" s="366">
        <v>53</v>
      </c>
      <c r="F19" s="215">
        <v>1.1684303350970017E-2</v>
      </c>
      <c r="I19" s="497"/>
      <c r="J19" s="203"/>
      <c r="K19" s="203"/>
      <c r="L19" s="204"/>
      <c r="M19" s="233"/>
    </row>
    <row r="20" spans="1:13" s="186" customFormat="1" ht="15" customHeight="1" thickBot="1">
      <c r="A20" s="498" t="s">
        <v>145</v>
      </c>
      <c r="B20" s="499"/>
      <c r="C20" s="210">
        <v>714348716.85000062</v>
      </c>
      <c r="D20" s="239">
        <v>0.99999999999999956</v>
      </c>
      <c r="E20" s="367">
        <v>4536</v>
      </c>
      <c r="F20" s="234">
        <v>1</v>
      </c>
    </row>
    <row r="21" spans="1:13" s="186" customFormat="1" ht="15" customHeight="1" thickBot="1">
      <c r="C21" s="221"/>
      <c r="D21" s="221"/>
      <c r="E21" s="221"/>
      <c r="F21" s="213"/>
    </row>
    <row r="22" spans="1:13" s="190" customFormat="1" ht="15" customHeight="1">
      <c r="A22" s="241" t="s">
        <v>256</v>
      </c>
      <c r="B22" s="188"/>
      <c r="C22" s="490" t="s">
        <v>125</v>
      </c>
      <c r="D22" s="490" t="s">
        <v>167</v>
      </c>
      <c r="E22" s="490" t="s">
        <v>168</v>
      </c>
      <c r="F22" s="491" t="s">
        <v>169</v>
      </c>
    </row>
    <row r="23" spans="1:13" s="186" customFormat="1" ht="15" customHeight="1">
      <c r="A23" s="494"/>
      <c r="B23" s="495" t="s">
        <v>191</v>
      </c>
      <c r="C23" s="207">
        <v>710307601.38000059</v>
      </c>
      <c r="D23" s="237">
        <v>0.9943429373152376</v>
      </c>
      <c r="E23" s="365">
        <v>4502</v>
      </c>
      <c r="F23" s="214">
        <v>0.99250440917107585</v>
      </c>
    </row>
    <row r="24" spans="1:13" s="186" customFormat="1" ht="15" customHeight="1">
      <c r="A24" s="496"/>
      <c r="B24" s="497" t="s">
        <v>253</v>
      </c>
      <c r="C24" s="203">
        <v>2822837.51</v>
      </c>
      <c r="D24" s="238">
        <v>3.951623966579814E-3</v>
      </c>
      <c r="E24" s="366">
        <v>21</v>
      </c>
      <c r="F24" s="215">
        <v>4.6296296296296294E-3</v>
      </c>
    </row>
    <row r="25" spans="1:13" s="186" customFormat="1" ht="15" customHeight="1">
      <c r="A25" s="494"/>
      <c r="B25" s="495" t="s">
        <v>254</v>
      </c>
      <c r="C25" s="207">
        <v>1218277.96</v>
      </c>
      <c r="D25" s="237">
        <v>1.7054387181825298E-3</v>
      </c>
      <c r="E25" s="365">
        <v>13</v>
      </c>
      <c r="F25" s="214">
        <v>2.8659611992945325E-3</v>
      </c>
    </row>
    <row r="26" spans="1:13" s="186" customFormat="1" ht="15" customHeight="1">
      <c r="A26" s="496"/>
      <c r="B26" s="497" t="s">
        <v>255</v>
      </c>
      <c r="C26" s="203">
        <v>0</v>
      </c>
      <c r="D26" s="238">
        <v>0</v>
      </c>
      <c r="E26" s="366">
        <v>0</v>
      </c>
      <c r="F26" s="215">
        <v>0</v>
      </c>
    </row>
    <row r="27" spans="1:13" s="186" customFormat="1" ht="15" customHeight="1" thickBot="1">
      <c r="A27" s="498" t="s">
        <v>145</v>
      </c>
      <c r="B27" s="499"/>
      <c r="C27" s="210">
        <v>714348716.85000062</v>
      </c>
      <c r="D27" s="239">
        <v>0.99999999999999989</v>
      </c>
      <c r="E27" s="367">
        <v>4536</v>
      </c>
      <c r="F27" s="234">
        <v>1</v>
      </c>
    </row>
    <row r="28" spans="1:13" s="500" customFormat="1" ht="12.75" customHeight="1" thickBot="1">
      <c r="A28" s="599"/>
      <c r="B28" s="600"/>
      <c r="C28" s="600"/>
      <c r="D28" s="600"/>
      <c r="E28" s="600"/>
      <c r="F28" s="600"/>
    </row>
    <row r="29" spans="1:13" s="190" customFormat="1" ht="15" customHeight="1">
      <c r="A29" s="241" t="s">
        <v>257</v>
      </c>
      <c r="B29" s="188"/>
      <c r="C29" s="490" t="s">
        <v>125</v>
      </c>
      <c r="D29" s="490" t="s">
        <v>167</v>
      </c>
      <c r="E29" s="490" t="s">
        <v>168</v>
      </c>
      <c r="F29" s="491" t="s">
        <v>169</v>
      </c>
    </row>
    <row r="30" spans="1:13" s="186" customFormat="1" ht="15" customHeight="1">
      <c r="A30" s="494"/>
      <c r="B30" s="495" t="s">
        <v>258</v>
      </c>
      <c r="C30" s="207">
        <v>365946110.22000021</v>
      </c>
      <c r="D30" s="237">
        <v>0.51227936942853414</v>
      </c>
      <c r="E30" s="365">
        <v>2160</v>
      </c>
      <c r="F30" s="214">
        <v>0.47619047619047616</v>
      </c>
    </row>
    <row r="31" spans="1:13" s="186" customFormat="1" ht="15" customHeight="1">
      <c r="A31" s="496"/>
      <c r="B31" s="497" t="s">
        <v>259</v>
      </c>
      <c r="C31" s="203">
        <v>324421671.77999932</v>
      </c>
      <c r="D31" s="238">
        <v>0.45415028280665626</v>
      </c>
      <c r="E31" s="366">
        <v>2232</v>
      </c>
      <c r="F31" s="215">
        <v>0.49206349206349204</v>
      </c>
    </row>
    <row r="32" spans="1:13" s="186" customFormat="1" ht="15" customHeight="1">
      <c r="A32" s="494"/>
      <c r="B32" s="495" t="s">
        <v>260</v>
      </c>
      <c r="C32" s="207">
        <v>23980934.849999979</v>
      </c>
      <c r="D32" s="237">
        <v>3.3570347764809584E-2</v>
      </c>
      <c r="E32" s="365">
        <v>144</v>
      </c>
      <c r="F32" s="214">
        <v>3.1746031746031744E-2</v>
      </c>
    </row>
    <row r="33" spans="1:6" s="186" customFormat="1" ht="15" customHeight="1" thickBot="1">
      <c r="A33" s="492" t="s">
        <v>145</v>
      </c>
      <c r="B33" s="493"/>
      <c r="C33" s="218">
        <v>714348716.84999955</v>
      </c>
      <c r="D33" s="240">
        <v>1</v>
      </c>
      <c r="E33" s="368">
        <v>4536</v>
      </c>
      <c r="F33" s="220">
        <v>0.99999999999999989</v>
      </c>
    </row>
    <row r="34" spans="1:6" ht="13.5" thickBot="1"/>
    <row r="35" spans="1:6" s="190" customFormat="1" ht="15" customHeight="1">
      <c r="A35" s="241" t="s">
        <v>261</v>
      </c>
      <c r="B35" s="188"/>
      <c r="C35" s="490" t="s">
        <v>125</v>
      </c>
      <c r="D35" s="490" t="s">
        <v>167</v>
      </c>
      <c r="E35" s="490" t="s">
        <v>168</v>
      </c>
      <c r="F35" s="491" t="s">
        <v>169</v>
      </c>
    </row>
    <row r="36" spans="1:6" s="186" customFormat="1" ht="15" customHeight="1">
      <c r="A36" s="494"/>
      <c r="B36" s="495" t="s">
        <v>224</v>
      </c>
      <c r="C36" s="207">
        <v>714348716.85000074</v>
      </c>
      <c r="D36" s="237">
        <v>1</v>
      </c>
      <c r="E36" s="365">
        <v>4536</v>
      </c>
      <c r="F36" s="214">
        <v>1</v>
      </c>
    </row>
    <row r="37" spans="1:6" s="186" customFormat="1" ht="15" customHeight="1">
      <c r="A37" s="496"/>
      <c r="B37" s="497" t="s">
        <v>10</v>
      </c>
      <c r="C37" s="203">
        <v>0</v>
      </c>
      <c r="D37" s="238">
        <v>0</v>
      </c>
      <c r="E37" s="366">
        <v>0</v>
      </c>
      <c r="F37" s="215">
        <v>0</v>
      </c>
    </row>
    <row r="38" spans="1:6" s="186" customFormat="1" ht="15" customHeight="1" thickBot="1">
      <c r="A38" s="498" t="s">
        <v>145</v>
      </c>
      <c r="B38" s="499"/>
      <c r="C38" s="210">
        <v>714348716.85000074</v>
      </c>
      <c r="D38" s="239">
        <v>1</v>
      </c>
      <c r="E38" s="367">
        <v>4536</v>
      </c>
      <c r="F38" s="234">
        <v>1</v>
      </c>
    </row>
    <row r="41" spans="1:6">
      <c r="C41" s="207"/>
    </row>
    <row r="42" spans="1:6">
      <c r="C42" s="207"/>
    </row>
    <row r="43" spans="1:6">
      <c r="C43" s="207"/>
    </row>
    <row r="44" spans="1:6">
      <c r="C44" s="207"/>
    </row>
    <row r="45" spans="1:6">
      <c r="C45" s="207"/>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R39" sqref="R39"/>
    </sheetView>
  </sheetViews>
  <sheetFormatPr defaultRowHeight="12.75"/>
  <cols>
    <col min="1" max="1" width="1.140625" style="111" customWidth="1"/>
    <col min="2" max="2" width="53.7109375" style="111" customWidth="1"/>
    <col min="3" max="5" width="22.7109375" style="221" customWidth="1"/>
    <col min="6" max="6" width="22.7109375" style="213"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13"/>
      <c r="D1" s="213"/>
      <c r="E1" s="213"/>
      <c r="F1" s="213"/>
    </row>
    <row r="2" spans="1:6" s="110" customFormat="1" ht="21.75" customHeight="1" thickBot="1">
      <c r="C2" s="213"/>
      <c r="D2" s="213"/>
      <c r="E2" s="213"/>
      <c r="F2" s="213"/>
    </row>
    <row r="3" spans="1:6" s="190" customFormat="1" ht="15" customHeight="1">
      <c r="A3" s="119" t="s">
        <v>480</v>
      </c>
      <c r="B3" s="127"/>
      <c r="C3" s="490" t="s">
        <v>125</v>
      </c>
      <c r="D3" s="490" t="s">
        <v>167</v>
      </c>
      <c r="E3" s="490" t="s">
        <v>168</v>
      </c>
      <c r="F3" s="491" t="s">
        <v>169</v>
      </c>
    </row>
    <row r="4" spans="1:6" s="186" customFormat="1" ht="15" customHeight="1">
      <c r="A4" s="494"/>
      <c r="B4" s="495" t="s">
        <v>262</v>
      </c>
      <c r="C4" s="207">
        <v>191796157.36000004</v>
      </c>
      <c r="D4" s="237">
        <v>0.26849093843934718</v>
      </c>
      <c r="E4" s="365">
        <v>940</v>
      </c>
      <c r="F4" s="214">
        <v>0.20723104056437389</v>
      </c>
    </row>
    <row r="5" spans="1:6" s="186" customFormat="1" ht="15" customHeight="1">
      <c r="A5" s="496"/>
      <c r="B5" s="497" t="s">
        <v>263</v>
      </c>
      <c r="C5" s="203">
        <v>151552172.83000031</v>
      </c>
      <c r="D5" s="238">
        <v>0.21215432918853191</v>
      </c>
      <c r="E5" s="366">
        <v>959</v>
      </c>
      <c r="F5" s="215">
        <v>0.21141975308641975</v>
      </c>
    </row>
    <row r="6" spans="1:6" s="186" customFormat="1" ht="15" customHeight="1">
      <c r="A6" s="494"/>
      <c r="B6" s="495" t="s">
        <v>264</v>
      </c>
      <c r="C6" s="207">
        <v>18266124.829999998</v>
      </c>
      <c r="D6" s="237">
        <v>2.5570319368034285E-2</v>
      </c>
      <c r="E6" s="365">
        <v>92</v>
      </c>
      <c r="F6" s="214">
        <v>2.0282186948853614E-2</v>
      </c>
    </row>
    <row r="7" spans="1:6" s="186" customFormat="1" ht="15" customHeight="1">
      <c r="A7" s="496"/>
      <c r="B7" s="497" t="s">
        <v>265</v>
      </c>
      <c r="C7" s="203">
        <v>352734261.82999986</v>
      </c>
      <c r="D7" s="238">
        <v>0.49378441300408671</v>
      </c>
      <c r="E7" s="366">
        <v>2545</v>
      </c>
      <c r="F7" s="215">
        <v>0.56106701940035275</v>
      </c>
    </row>
    <row r="8" spans="1:6" s="186" customFormat="1" ht="15" customHeight="1">
      <c r="A8" s="494"/>
      <c r="B8" s="495" t="s">
        <v>260</v>
      </c>
      <c r="C8" s="207">
        <v>0</v>
      </c>
      <c r="D8" s="237">
        <v>0</v>
      </c>
      <c r="E8" s="365">
        <v>0</v>
      </c>
      <c r="F8" s="214">
        <v>0</v>
      </c>
    </row>
    <row r="9" spans="1:6" s="186" customFormat="1" ht="15" customHeight="1" thickBot="1">
      <c r="A9" s="492" t="s">
        <v>145</v>
      </c>
      <c r="B9" s="493"/>
      <c r="C9" s="218">
        <v>714348716.85000014</v>
      </c>
      <c r="D9" s="240">
        <v>1</v>
      </c>
      <c r="E9" s="368">
        <v>4536</v>
      </c>
      <c r="F9" s="220">
        <v>1</v>
      </c>
    </row>
    <row r="10" spans="1:6" s="186" customFormat="1" ht="15" customHeight="1" thickBot="1">
      <c r="C10" s="221"/>
      <c r="D10" s="221"/>
      <c r="E10" s="221"/>
      <c r="F10" s="213"/>
    </row>
    <row r="11" spans="1:6" s="190" customFormat="1" ht="15" customHeight="1">
      <c r="A11" s="601" t="s">
        <v>266</v>
      </c>
      <c r="B11" s="602"/>
      <c r="C11" s="602"/>
      <c r="D11" s="602"/>
      <c r="E11" s="602"/>
      <c r="F11" s="603"/>
    </row>
    <row r="12" spans="1:6" s="186" customFormat="1" ht="15" customHeight="1">
      <c r="A12" s="494"/>
      <c r="B12" s="495" t="s">
        <v>267</v>
      </c>
      <c r="C12" s="207"/>
      <c r="D12" s="237"/>
      <c r="E12" s="208"/>
      <c r="F12" s="247">
        <v>714348716.85000014</v>
      </c>
    </row>
    <row r="13" spans="1:6" s="186" customFormat="1" ht="15" customHeight="1">
      <c r="A13" s="496"/>
      <c r="B13" s="497" t="s">
        <v>168</v>
      </c>
      <c r="C13" s="203"/>
      <c r="D13" s="238"/>
      <c r="E13" s="204"/>
      <c r="F13" s="379">
        <v>4536</v>
      </c>
    </row>
    <row r="14" spans="1:6" s="186" customFormat="1" ht="15" customHeight="1">
      <c r="A14" s="494"/>
      <c r="B14" s="495" t="s">
        <v>268</v>
      </c>
      <c r="C14" s="207"/>
      <c r="D14" s="237"/>
      <c r="E14" s="208"/>
      <c r="F14" s="247">
        <v>157484.28501984142</v>
      </c>
    </row>
    <row r="15" spans="1:6" s="186" customFormat="1" ht="15" customHeight="1">
      <c r="A15" s="496"/>
      <c r="B15" s="497" t="s">
        <v>269</v>
      </c>
      <c r="C15" s="203"/>
      <c r="D15" s="238"/>
      <c r="E15" s="204"/>
      <c r="F15" s="373">
        <v>0.72773400984595371</v>
      </c>
    </row>
    <row r="16" spans="1:6" s="186" customFormat="1" ht="15" customHeight="1">
      <c r="A16" s="494"/>
      <c r="B16" s="495" t="s">
        <v>270</v>
      </c>
      <c r="C16" s="207"/>
      <c r="D16" s="237"/>
      <c r="E16" s="208"/>
      <c r="F16" s="284">
        <v>0.72436806339751825</v>
      </c>
    </row>
    <row r="17" spans="1:6" s="186" customFormat="1" ht="15" customHeight="1">
      <c r="A17" s="496"/>
      <c r="B17" s="497" t="s">
        <v>271</v>
      </c>
      <c r="C17" s="203"/>
      <c r="D17" s="238"/>
      <c r="E17" s="204"/>
      <c r="F17" s="248">
        <v>1022789.68</v>
      </c>
    </row>
    <row r="18" spans="1:6" s="186" customFormat="1" ht="15" customHeight="1">
      <c r="A18" s="494"/>
      <c r="B18" s="495" t="s">
        <v>272</v>
      </c>
      <c r="C18" s="207"/>
      <c r="D18" s="237"/>
      <c r="E18" s="208"/>
      <c r="F18" s="284">
        <v>3.6132738548465652E-2</v>
      </c>
    </row>
    <row r="19" spans="1:6" s="186" customFormat="1" ht="15" customHeight="1">
      <c r="A19" s="496"/>
      <c r="B19" s="497" t="s">
        <v>273</v>
      </c>
      <c r="C19" s="203"/>
      <c r="D19" s="238"/>
      <c r="E19" s="204"/>
      <c r="F19" s="372">
        <v>1.6269590934626237</v>
      </c>
    </row>
    <row r="20" spans="1:6" s="186" customFormat="1" ht="15" customHeight="1">
      <c r="A20" s="494"/>
      <c r="B20" s="495" t="s">
        <v>274</v>
      </c>
      <c r="C20" s="207"/>
      <c r="D20" s="237"/>
      <c r="E20" s="208"/>
      <c r="F20" s="371">
        <v>21.833708120000242</v>
      </c>
    </row>
    <row r="21" spans="1:6" s="186" customFormat="1" ht="15" customHeight="1">
      <c r="A21" s="496"/>
      <c r="B21" s="497" t="s">
        <v>275</v>
      </c>
      <c r="C21" s="203"/>
      <c r="D21" s="238"/>
      <c r="E21" s="204"/>
      <c r="F21" s="373">
        <v>3.4714714800864292E-2</v>
      </c>
    </row>
    <row r="22" spans="1:6" s="186" customFormat="1" ht="15" customHeight="1">
      <c r="A22" s="494"/>
      <c r="B22" s="495" t="s">
        <v>276</v>
      </c>
      <c r="C22" s="207"/>
      <c r="D22" s="237"/>
      <c r="E22" s="208"/>
      <c r="F22" s="381">
        <v>1</v>
      </c>
    </row>
    <row r="23" spans="1:6" s="186" customFormat="1" ht="15" customHeight="1">
      <c r="A23" s="496"/>
      <c r="B23" s="497" t="s">
        <v>202</v>
      </c>
      <c r="C23" s="203"/>
      <c r="D23" s="238"/>
      <c r="E23" s="204"/>
      <c r="F23" s="373">
        <v>0.91095755612121243</v>
      </c>
    </row>
    <row r="24" spans="1:6" s="186" customFormat="1" ht="15" customHeight="1">
      <c r="A24" s="494"/>
      <c r="B24" s="495" t="s">
        <v>277</v>
      </c>
      <c r="C24" s="207"/>
      <c r="D24" s="237"/>
      <c r="E24" s="208"/>
      <c r="F24" s="284">
        <v>0.99954050100146141</v>
      </c>
    </row>
    <row r="25" spans="1:6" s="186" customFormat="1" ht="15" customHeight="1" thickBot="1">
      <c r="A25" s="496"/>
      <c r="B25" s="497" t="s">
        <v>278</v>
      </c>
      <c r="C25" s="203"/>
      <c r="D25" s="238"/>
      <c r="E25" s="204"/>
      <c r="F25" s="373">
        <v>3.1709702090437758E-4</v>
      </c>
    </row>
    <row r="26" spans="1:6" s="500" customFormat="1" ht="12.75" customHeight="1">
      <c r="A26" s="599" t="s">
        <v>279</v>
      </c>
      <c r="B26" s="600"/>
      <c r="C26" s="600"/>
      <c r="D26" s="600"/>
      <c r="E26" s="600"/>
      <c r="F26" s="600"/>
    </row>
  </sheetData>
  <mergeCells count="2">
    <mergeCell ref="A11:F1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X22" sqref="X22"/>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05"/>
      <c r="B1" s="605"/>
      <c r="C1" s="605"/>
      <c r="D1" s="605"/>
      <c r="E1" s="605"/>
      <c r="F1" s="605"/>
      <c r="G1" s="605"/>
      <c r="H1" s="605"/>
      <c r="I1" s="605"/>
      <c r="J1" s="605"/>
      <c r="K1" s="605"/>
      <c r="L1" s="605"/>
      <c r="M1" s="605"/>
      <c r="N1" s="605"/>
      <c r="O1" s="605"/>
      <c r="P1" s="605"/>
      <c r="Q1" s="605"/>
    </row>
    <row r="2" spans="1:17">
      <c r="A2" s="61"/>
      <c r="B2" s="61"/>
      <c r="C2" s="61"/>
      <c r="D2" s="61"/>
      <c r="E2" s="61"/>
      <c r="F2" s="61"/>
      <c r="G2" s="61"/>
      <c r="H2" s="61"/>
      <c r="I2" s="61"/>
      <c r="J2" s="61"/>
      <c r="K2" s="61"/>
      <c r="L2" s="61"/>
      <c r="M2" s="61"/>
      <c r="N2" s="61"/>
      <c r="O2" s="61"/>
      <c r="P2" s="61"/>
      <c r="Q2" s="61"/>
    </row>
    <row r="3" spans="1:17" ht="63.75" customHeight="1">
      <c r="A3" s="606" t="s">
        <v>500</v>
      </c>
      <c r="B3" s="606"/>
      <c r="C3" s="606"/>
      <c r="D3" s="606"/>
      <c r="E3" s="606"/>
      <c r="F3" s="606"/>
      <c r="G3" s="606"/>
      <c r="H3" s="606"/>
      <c r="I3" s="606"/>
      <c r="J3" s="606"/>
      <c r="K3" s="606"/>
      <c r="L3" s="606"/>
      <c r="M3" s="606"/>
      <c r="N3" s="606"/>
      <c r="O3" s="606"/>
      <c r="P3" s="606"/>
      <c r="Q3" s="606"/>
    </row>
    <row r="4" spans="1:17">
      <c r="A4" s="201"/>
      <c r="B4" s="62"/>
      <c r="C4" s="62"/>
      <c r="D4" s="62"/>
      <c r="E4" s="62"/>
      <c r="F4" s="62"/>
      <c r="G4" s="62"/>
      <c r="H4" s="62"/>
      <c r="I4" s="62"/>
      <c r="J4" s="62"/>
      <c r="K4" s="62"/>
      <c r="L4" s="62"/>
      <c r="M4" s="62"/>
      <c r="N4" s="62"/>
      <c r="O4" s="61"/>
      <c r="P4" s="61"/>
      <c r="Q4" s="61"/>
    </row>
    <row r="5" spans="1:17" ht="48.75" customHeight="1">
      <c r="A5" s="606" t="s">
        <v>34</v>
      </c>
      <c r="B5" s="606"/>
      <c r="C5" s="606"/>
      <c r="D5" s="606"/>
      <c r="E5" s="606"/>
      <c r="F5" s="606"/>
      <c r="G5" s="606"/>
      <c r="H5" s="606"/>
      <c r="I5" s="606"/>
      <c r="J5" s="606"/>
      <c r="K5" s="606"/>
      <c r="L5" s="606"/>
      <c r="M5" s="606"/>
      <c r="N5" s="606"/>
      <c r="O5" s="606"/>
      <c r="P5" s="606"/>
      <c r="Q5" s="606"/>
    </row>
    <row r="6" spans="1:17">
      <c r="A6" s="201"/>
      <c r="B6" s="62"/>
      <c r="C6" s="62"/>
      <c r="D6" s="62"/>
      <c r="E6" s="62"/>
      <c r="F6" s="62"/>
      <c r="G6" s="62"/>
      <c r="H6" s="62"/>
      <c r="I6" s="62"/>
      <c r="J6" s="62"/>
      <c r="K6" s="62"/>
      <c r="L6" s="62"/>
      <c r="M6" s="62"/>
      <c r="N6" s="62"/>
      <c r="O6" s="61"/>
      <c r="P6" s="61"/>
      <c r="Q6" s="61"/>
    </row>
    <row r="7" spans="1:17" ht="80.25" customHeight="1">
      <c r="A7" s="607" t="s">
        <v>33</v>
      </c>
      <c r="B7" s="607"/>
      <c r="C7" s="607"/>
      <c r="D7" s="607"/>
      <c r="E7" s="607"/>
      <c r="F7" s="607"/>
      <c r="G7" s="607"/>
      <c r="H7" s="607"/>
      <c r="I7" s="607"/>
      <c r="J7" s="607"/>
      <c r="K7" s="607"/>
      <c r="L7" s="607"/>
      <c r="M7" s="607"/>
      <c r="N7" s="607"/>
      <c r="O7" s="607"/>
      <c r="P7" s="607"/>
      <c r="Q7" s="607"/>
    </row>
    <row r="8" spans="1:17">
      <c r="A8" s="201"/>
      <c r="B8" s="62"/>
      <c r="C8" s="62"/>
      <c r="D8" s="62"/>
      <c r="E8" s="62"/>
      <c r="F8" s="62"/>
      <c r="G8" s="62"/>
      <c r="H8" s="62"/>
      <c r="I8" s="62"/>
      <c r="J8" s="62"/>
      <c r="K8" s="62"/>
      <c r="L8" s="62"/>
      <c r="M8" s="62"/>
      <c r="N8" s="62"/>
      <c r="O8" s="61"/>
      <c r="P8" s="61"/>
      <c r="Q8" s="61"/>
    </row>
    <row r="9" spans="1:17" ht="33" customHeight="1">
      <c r="A9" s="604" t="s">
        <v>32</v>
      </c>
      <c r="B9" s="604"/>
      <c r="C9" s="604"/>
      <c r="D9" s="604"/>
      <c r="E9" s="604"/>
      <c r="F9" s="604"/>
      <c r="G9" s="604"/>
      <c r="H9" s="604"/>
      <c r="I9" s="604"/>
      <c r="J9" s="604"/>
      <c r="K9" s="604"/>
      <c r="L9" s="604"/>
      <c r="M9" s="604"/>
      <c r="N9" s="604"/>
      <c r="O9" s="604"/>
      <c r="P9" s="604"/>
      <c r="Q9" s="604"/>
    </row>
    <row r="10" spans="1:17">
      <c r="A10" s="201"/>
      <c r="B10" s="62"/>
      <c r="C10" s="62"/>
      <c r="D10" s="62"/>
      <c r="E10" s="62"/>
      <c r="F10" s="62"/>
      <c r="G10" s="62"/>
      <c r="H10" s="62"/>
      <c r="I10" s="62"/>
      <c r="J10" s="62"/>
      <c r="K10" s="62"/>
      <c r="L10" s="62"/>
      <c r="M10" s="62"/>
      <c r="N10" s="62"/>
      <c r="O10" s="61"/>
      <c r="P10" s="61"/>
      <c r="Q10" s="61"/>
    </row>
    <row r="11" spans="1:17" ht="48" customHeight="1">
      <c r="A11" s="607" t="s">
        <v>31</v>
      </c>
      <c r="B11" s="607"/>
      <c r="C11" s="607"/>
      <c r="D11" s="607"/>
      <c r="E11" s="607"/>
      <c r="F11" s="607"/>
      <c r="G11" s="607"/>
      <c r="H11" s="607"/>
      <c r="I11" s="607"/>
      <c r="J11" s="607"/>
      <c r="K11" s="607"/>
      <c r="L11" s="607"/>
      <c r="M11" s="607"/>
      <c r="N11" s="607"/>
      <c r="O11" s="607"/>
      <c r="P11" s="607"/>
      <c r="Q11" s="607"/>
    </row>
    <row r="12" spans="1:17">
      <c r="A12" s="201"/>
      <c r="B12" s="62"/>
      <c r="C12" s="62"/>
      <c r="D12" s="62"/>
      <c r="E12" s="62"/>
      <c r="F12" s="62"/>
      <c r="G12" s="62"/>
      <c r="H12" s="62"/>
      <c r="I12" s="62"/>
      <c r="J12" s="62"/>
      <c r="K12" s="62"/>
      <c r="L12" s="62"/>
      <c r="M12" s="62"/>
      <c r="N12" s="62"/>
      <c r="O12" s="61"/>
      <c r="P12" s="61"/>
      <c r="Q12" s="61"/>
    </row>
    <row r="13" spans="1:17" ht="45.75" customHeight="1">
      <c r="A13" s="604" t="s">
        <v>30</v>
      </c>
      <c r="B13" s="604"/>
      <c r="C13" s="604"/>
      <c r="D13" s="604"/>
      <c r="E13" s="604"/>
      <c r="F13" s="604"/>
      <c r="G13" s="604"/>
      <c r="H13" s="604"/>
      <c r="I13" s="604"/>
      <c r="J13" s="604"/>
      <c r="K13" s="604"/>
      <c r="L13" s="604"/>
      <c r="M13" s="604"/>
      <c r="N13" s="604"/>
      <c r="O13" s="604"/>
      <c r="P13" s="604"/>
      <c r="Q13" s="604"/>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R41" sqref="R41"/>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02"/>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504</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505</v>
      </c>
      <c r="B26" s="76">
        <v>18</v>
      </c>
    </row>
    <row r="27" spans="1:9">
      <c r="A27" s="73"/>
      <c r="B27" s="74"/>
    </row>
    <row r="28" spans="1:9">
      <c r="A28" s="75" t="s">
        <v>506</v>
      </c>
      <c r="B28" s="76">
        <v>19</v>
      </c>
    </row>
    <row r="29" spans="1:9">
      <c r="A29" s="193"/>
      <c r="B29" s="82"/>
    </row>
    <row r="30" spans="1:9" ht="15.75" thickBot="1">
      <c r="A30" s="295" t="s">
        <v>41</v>
      </c>
      <c r="B30" s="374">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B7" sqref="B7"/>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467</v>
      </c>
      <c r="B3" s="525"/>
      <c r="C3" s="525"/>
      <c r="D3" s="526"/>
    </row>
    <row r="4" spans="1:17" ht="15" customHeight="1">
      <c r="A4" s="84" t="s">
        <v>50</v>
      </c>
      <c r="B4" s="527">
        <v>43616</v>
      </c>
      <c r="C4" s="527"/>
      <c r="D4" s="528"/>
    </row>
    <row r="5" spans="1:17" ht="15" customHeight="1">
      <c r="A5" s="85" t="s">
        <v>51</v>
      </c>
      <c r="B5" s="529">
        <v>56961</v>
      </c>
      <c r="C5" s="529"/>
      <c r="D5" s="530"/>
    </row>
    <row r="6" spans="1:17" ht="15" customHeight="1">
      <c r="A6" s="86" t="s">
        <v>52</v>
      </c>
      <c r="B6" s="531">
        <v>43752</v>
      </c>
      <c r="C6" s="531" t="e">
        <v>#N/A</v>
      </c>
      <c r="D6" s="532" t="e">
        <v>#N/A</v>
      </c>
    </row>
    <row r="7" spans="1:17" ht="15" customHeight="1">
      <c r="A7" s="85" t="s">
        <v>369</v>
      </c>
      <c r="B7" s="277">
        <v>43586</v>
      </c>
      <c r="C7" s="277"/>
      <c r="D7" s="278"/>
    </row>
    <row r="8" spans="1:17" ht="15" customHeight="1">
      <c r="A8" s="86" t="s">
        <v>370</v>
      </c>
      <c r="B8" s="531">
        <v>43708</v>
      </c>
      <c r="C8" s="531" t="e">
        <v>#N/A</v>
      </c>
      <c r="D8" s="532" t="e">
        <v>#N/A</v>
      </c>
    </row>
    <row r="9" spans="1:17" ht="15" customHeight="1">
      <c r="A9" s="85" t="s">
        <v>53</v>
      </c>
      <c r="B9" s="529">
        <v>43616</v>
      </c>
      <c r="C9" s="529"/>
      <c r="D9" s="530"/>
      <c r="E9" s="31"/>
      <c r="F9" s="31"/>
      <c r="G9" s="31"/>
      <c r="H9" s="31"/>
      <c r="I9" s="31"/>
      <c r="J9" s="31"/>
      <c r="K9" s="31"/>
      <c r="L9" s="31"/>
      <c r="M9" s="31"/>
      <c r="N9" s="31"/>
      <c r="O9" s="31"/>
      <c r="P9" s="31"/>
      <c r="Q9" s="31"/>
    </row>
    <row r="10" spans="1:17" ht="15" customHeight="1">
      <c r="A10" s="86" t="s">
        <v>54</v>
      </c>
      <c r="B10" s="531">
        <v>43720</v>
      </c>
      <c r="C10" s="531" t="e">
        <v>#N/A</v>
      </c>
      <c r="D10" s="532" t="e">
        <v>#N/A</v>
      </c>
      <c r="E10" s="31"/>
      <c r="F10" s="31"/>
      <c r="G10" s="31"/>
      <c r="H10" s="31"/>
      <c r="I10" s="31"/>
      <c r="J10" s="31"/>
      <c r="K10" s="31"/>
      <c r="L10" s="31"/>
      <c r="M10" s="31"/>
      <c r="N10" s="31"/>
      <c r="O10" s="31"/>
      <c r="P10" s="31"/>
      <c r="Q10" s="31"/>
    </row>
    <row r="11" spans="1:17" ht="15" customHeight="1">
      <c r="A11" s="85" t="s">
        <v>87</v>
      </c>
      <c r="B11" s="529">
        <v>43713</v>
      </c>
      <c r="C11" s="529" t="e">
        <v>#N/A</v>
      </c>
      <c r="D11" s="530" t="e">
        <v>#N/A</v>
      </c>
      <c r="E11" s="31"/>
      <c r="F11" s="31"/>
      <c r="G11" s="31"/>
      <c r="H11" s="31"/>
      <c r="I11" s="31"/>
      <c r="J11" s="31"/>
      <c r="K11" s="31"/>
      <c r="L11" s="31"/>
      <c r="M11" s="31"/>
      <c r="N11" s="31"/>
      <c r="O11" s="31"/>
      <c r="P11" s="31"/>
      <c r="Q11" s="31"/>
    </row>
    <row r="12" spans="1:17" ht="15" customHeight="1">
      <c r="A12" s="86" t="s">
        <v>55</v>
      </c>
      <c r="B12" s="531">
        <v>43720</v>
      </c>
      <c r="C12" s="531" t="e">
        <v>#N/A</v>
      </c>
      <c r="D12" s="532" t="e">
        <v>#N/A</v>
      </c>
      <c r="E12" s="31"/>
      <c r="F12" s="31"/>
      <c r="G12" s="31"/>
      <c r="H12" s="31"/>
      <c r="I12" s="31"/>
      <c r="J12" s="31"/>
      <c r="K12" s="31"/>
      <c r="L12" s="31"/>
      <c r="M12" s="31"/>
      <c r="N12" s="31"/>
      <c r="O12" s="31"/>
      <c r="P12" s="31"/>
      <c r="Q12" s="31"/>
    </row>
    <row r="13" spans="1:17" ht="15" customHeight="1" thickBot="1">
      <c r="A13" s="105" t="s">
        <v>56</v>
      </c>
      <c r="B13" s="533">
        <v>43811</v>
      </c>
      <c r="C13" s="533"/>
      <c r="D13" s="534"/>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23"/>
      <c r="C15" s="523"/>
      <c r="D15" s="524"/>
      <c r="E15" s="31"/>
      <c r="F15" s="31"/>
      <c r="G15" s="31"/>
      <c r="H15" s="31"/>
      <c r="I15" s="31"/>
      <c r="J15" s="31"/>
      <c r="K15" s="31"/>
      <c r="L15" s="31"/>
      <c r="M15" s="31"/>
      <c r="N15" s="31"/>
      <c r="O15" s="31"/>
      <c r="P15" s="31"/>
      <c r="Q15" s="31"/>
    </row>
    <row r="16" spans="1:17" ht="15" customHeight="1">
      <c r="A16" s="90" t="s">
        <v>507</v>
      </c>
      <c r="B16" s="521" t="s">
        <v>313</v>
      </c>
      <c r="C16" s="521"/>
      <c r="D16" s="522"/>
      <c r="E16" s="31"/>
      <c r="F16" s="31"/>
      <c r="G16" s="31"/>
      <c r="H16" s="31"/>
      <c r="I16" s="31"/>
      <c r="J16" s="31"/>
      <c r="K16" s="31"/>
      <c r="L16" s="31"/>
      <c r="M16" s="31"/>
      <c r="N16" s="31"/>
      <c r="O16" s="31"/>
      <c r="P16" s="31"/>
      <c r="Q16" s="31"/>
    </row>
    <row r="17" spans="1:5" ht="15" customHeight="1">
      <c r="A17" s="91" t="s">
        <v>58</v>
      </c>
      <c r="B17" s="375" t="s">
        <v>295</v>
      </c>
      <c r="C17" s="375"/>
      <c r="D17" s="376"/>
    </row>
    <row r="18" spans="1:5" ht="15" customHeight="1">
      <c r="A18" s="92" t="s">
        <v>460</v>
      </c>
      <c r="B18" s="377" t="s">
        <v>296</v>
      </c>
      <c r="C18" s="377"/>
      <c r="D18" s="378"/>
    </row>
    <row r="19" spans="1:5" ht="15" customHeight="1">
      <c r="A19" s="91" t="s">
        <v>59</v>
      </c>
      <c r="B19" s="375" t="s">
        <v>297</v>
      </c>
      <c r="C19" s="375"/>
      <c r="D19" s="376"/>
    </row>
    <row r="20" spans="1:5" ht="15" customHeight="1">
      <c r="A20" s="92" t="s">
        <v>60</v>
      </c>
      <c r="B20" s="377" t="s">
        <v>297</v>
      </c>
      <c r="C20" s="377"/>
      <c r="D20" s="378"/>
    </row>
    <row r="21" spans="1:5" ht="15" customHeight="1">
      <c r="A21" s="91" t="s">
        <v>61</v>
      </c>
      <c r="B21" s="375" t="s">
        <v>298</v>
      </c>
      <c r="C21" s="375"/>
      <c r="D21" s="376"/>
    </row>
    <row r="22" spans="1:5" ht="15" customHeight="1">
      <c r="A22" s="92" t="s">
        <v>62</v>
      </c>
      <c r="B22" s="377" t="s">
        <v>461</v>
      </c>
      <c r="C22" s="377"/>
      <c r="D22" s="378"/>
    </row>
    <row r="23" spans="1:5" ht="15" customHeight="1">
      <c r="A23" s="91" t="s">
        <v>63</v>
      </c>
      <c r="B23" s="375" t="s">
        <v>299</v>
      </c>
      <c r="C23" s="375"/>
      <c r="D23" s="376"/>
    </row>
    <row r="24" spans="1:5" ht="15" customHeight="1">
      <c r="A24" s="92" t="s">
        <v>508</v>
      </c>
      <c r="B24" s="377" t="s">
        <v>462</v>
      </c>
      <c r="C24" s="377"/>
      <c r="D24" s="378"/>
    </row>
    <row r="25" spans="1:5" ht="15" customHeight="1" thickBot="1">
      <c r="A25" s="380" t="s">
        <v>509</v>
      </c>
      <c r="B25" s="519" t="s">
        <v>461</v>
      </c>
      <c r="C25" s="519"/>
      <c r="D25" s="520"/>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485</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16" t="s">
        <v>464</v>
      </c>
      <c r="B32" s="517"/>
      <c r="C32" s="517"/>
      <c r="D32" s="517"/>
    </row>
    <row r="33" spans="1:4">
      <c r="A33" s="518"/>
      <c r="B33" s="518"/>
      <c r="C33" s="518"/>
      <c r="D33" s="518"/>
    </row>
    <row r="34" spans="1:4">
      <c r="A34" s="518"/>
      <c r="B34" s="518"/>
      <c r="C34" s="518"/>
      <c r="D34" s="518"/>
    </row>
    <row r="35" spans="1:4">
      <c r="A35" s="518"/>
      <c r="B35" s="518"/>
      <c r="C35" s="518"/>
      <c r="D35" s="518"/>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H48" sqref="H48"/>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391" customFormat="1" ht="21">
      <c r="A1" s="109"/>
      <c r="B1" s="109"/>
      <c r="C1" s="109"/>
      <c r="D1" s="109"/>
      <c r="E1" s="109"/>
      <c r="F1" s="109"/>
      <c r="G1" s="109"/>
      <c r="H1" s="187"/>
      <c r="I1" s="187"/>
      <c r="J1" s="187"/>
      <c r="K1" s="187"/>
      <c r="L1" s="187"/>
      <c r="M1" s="187"/>
      <c r="N1" s="187"/>
      <c r="O1" s="187"/>
      <c r="P1" s="187"/>
    </row>
    <row r="2" spans="1:16" s="391" customFormat="1" ht="21.75" thickBot="1">
      <c r="A2" s="109"/>
      <c r="B2" s="109"/>
      <c r="C2" s="109"/>
      <c r="D2" s="109"/>
      <c r="E2" s="109"/>
      <c r="F2" s="109"/>
      <c r="G2" s="109"/>
      <c r="H2" s="187"/>
      <c r="I2" s="187"/>
      <c r="J2" s="187"/>
      <c r="K2" s="187"/>
    </row>
    <row r="3" spans="1:16" ht="15.75" thickBot="1">
      <c r="B3" s="186"/>
      <c r="C3" s="186"/>
      <c r="D3" s="546" t="s">
        <v>75</v>
      </c>
      <c r="E3" s="547"/>
      <c r="F3" s="547"/>
      <c r="G3" s="547"/>
      <c r="H3" s="543" t="s">
        <v>76</v>
      </c>
      <c r="I3" s="544"/>
      <c r="J3" s="544"/>
      <c r="K3" s="545"/>
      <c r="L3" s="296"/>
    </row>
    <row r="4" spans="1:16" ht="25.5" customHeight="1">
      <c r="A4" s="541" t="s">
        <v>77</v>
      </c>
      <c r="B4" s="542"/>
      <c r="C4" s="113" t="s">
        <v>25</v>
      </c>
      <c r="D4" s="114" t="s">
        <v>78</v>
      </c>
      <c r="E4" s="115" t="s">
        <v>79</v>
      </c>
      <c r="F4" s="115" t="s">
        <v>303</v>
      </c>
      <c r="G4" s="116" t="s">
        <v>302</v>
      </c>
      <c r="H4" s="114" t="s">
        <v>78</v>
      </c>
      <c r="I4" s="115" t="s">
        <v>79</v>
      </c>
      <c r="J4" s="115" t="s">
        <v>306</v>
      </c>
      <c r="K4" s="115" t="s">
        <v>302</v>
      </c>
      <c r="L4" s="296"/>
    </row>
    <row r="5" spans="1:16" ht="15" customHeight="1">
      <c r="A5" s="548" t="s">
        <v>80</v>
      </c>
      <c r="B5" s="549"/>
      <c r="C5" s="392" t="s">
        <v>0</v>
      </c>
      <c r="D5" s="393" t="s">
        <v>311</v>
      </c>
      <c r="E5" s="394" t="s">
        <v>310</v>
      </c>
      <c r="F5" s="394" t="s">
        <v>312</v>
      </c>
      <c r="G5" s="395" t="s">
        <v>307</v>
      </c>
      <c r="H5" s="393" t="s">
        <v>309</v>
      </c>
      <c r="I5" s="394" t="s">
        <v>111</v>
      </c>
      <c r="J5" s="394" t="s">
        <v>300</v>
      </c>
      <c r="K5" s="394" t="s">
        <v>111</v>
      </c>
      <c r="L5" s="296"/>
    </row>
    <row r="6" spans="1:16">
      <c r="A6" s="396" t="s">
        <v>371</v>
      </c>
      <c r="B6" s="397"/>
      <c r="C6" s="398" t="s">
        <v>294</v>
      </c>
      <c r="D6" s="399" t="s">
        <v>372</v>
      </c>
      <c r="E6" s="390" t="s">
        <v>307</v>
      </c>
      <c r="F6" s="390" t="s">
        <v>312</v>
      </c>
      <c r="G6" s="400" t="s">
        <v>307</v>
      </c>
      <c r="H6" s="399" t="s">
        <v>309</v>
      </c>
      <c r="I6" s="390" t="s">
        <v>111</v>
      </c>
      <c r="J6" s="390" t="s">
        <v>300</v>
      </c>
      <c r="K6" s="390" t="s">
        <v>111</v>
      </c>
      <c r="L6" s="296"/>
    </row>
    <row r="7" spans="1:16" ht="15" customHeight="1" thickBot="1">
      <c r="A7" s="535" t="s">
        <v>64</v>
      </c>
      <c r="B7" s="536"/>
      <c r="C7" s="479" t="s">
        <v>44</v>
      </c>
      <c r="D7" s="480" t="s">
        <v>312</v>
      </c>
      <c r="E7" s="418" t="s">
        <v>307</v>
      </c>
      <c r="F7" s="418" t="s">
        <v>305</v>
      </c>
      <c r="G7" s="481" t="s">
        <v>304</v>
      </c>
      <c r="H7" s="417" t="s">
        <v>308</v>
      </c>
      <c r="I7" s="418" t="s">
        <v>111</v>
      </c>
      <c r="J7" s="418" t="s">
        <v>301</v>
      </c>
      <c r="K7" s="482" t="s">
        <v>111</v>
      </c>
      <c r="L7" s="296"/>
    </row>
    <row r="8" spans="1:16" ht="15" customHeight="1" thickBot="1">
      <c r="A8" s="403"/>
      <c r="B8" s="403"/>
      <c r="C8" s="403"/>
      <c r="D8" s="402"/>
      <c r="E8" s="402"/>
      <c r="F8" s="402"/>
      <c r="G8" s="402"/>
      <c r="H8" s="402"/>
      <c r="I8" s="402"/>
      <c r="J8" s="402"/>
      <c r="K8" s="402"/>
      <c r="L8" s="186"/>
    </row>
    <row r="9" spans="1:16" ht="15" customHeight="1" thickBot="1">
      <c r="A9" s="404"/>
      <c r="B9" s="404"/>
      <c r="C9" s="404"/>
      <c r="D9" s="537" t="s">
        <v>75</v>
      </c>
      <c r="E9" s="538"/>
      <c r="F9" s="539" t="s">
        <v>76</v>
      </c>
      <c r="G9" s="540"/>
      <c r="H9" s="405"/>
      <c r="I9" s="405"/>
      <c r="J9" s="405"/>
      <c r="K9" s="405"/>
      <c r="L9" s="186"/>
    </row>
    <row r="10" spans="1:16" ht="25.5" customHeight="1">
      <c r="A10" s="541" t="s">
        <v>373</v>
      </c>
      <c r="B10" s="542"/>
      <c r="C10" s="113" t="s">
        <v>25</v>
      </c>
      <c r="D10" s="114" t="s">
        <v>78</v>
      </c>
      <c r="E10" s="115" t="s">
        <v>79</v>
      </c>
      <c r="F10" s="114" t="s">
        <v>78</v>
      </c>
      <c r="G10" s="297" t="s">
        <v>79</v>
      </c>
      <c r="H10" s="296"/>
    </row>
    <row r="11" spans="1:16">
      <c r="A11" s="406" t="s">
        <v>374</v>
      </c>
      <c r="B11" s="407"/>
      <c r="C11" s="408" t="s">
        <v>375</v>
      </c>
      <c r="D11" s="409" t="s">
        <v>111</v>
      </c>
      <c r="E11" s="410" t="s">
        <v>111</v>
      </c>
      <c r="F11" s="409" t="s">
        <v>111</v>
      </c>
      <c r="G11" s="410" t="s">
        <v>111</v>
      </c>
      <c r="H11" s="296"/>
    </row>
    <row r="12" spans="1:16">
      <c r="A12" s="396" t="s">
        <v>378</v>
      </c>
      <c r="B12" s="397"/>
      <c r="C12" s="398" t="s">
        <v>377</v>
      </c>
      <c r="D12" s="399" t="s">
        <v>111</v>
      </c>
      <c r="E12" s="390" t="s">
        <v>111</v>
      </c>
      <c r="F12" s="399" t="s">
        <v>111</v>
      </c>
      <c r="G12" s="390" t="s">
        <v>111</v>
      </c>
      <c r="H12" s="296"/>
    </row>
    <row r="13" spans="1:16" ht="15" customHeight="1">
      <c r="A13" s="550" t="s">
        <v>376</v>
      </c>
      <c r="B13" s="551"/>
      <c r="C13" s="401" t="s">
        <v>379</v>
      </c>
      <c r="D13" s="411" t="s">
        <v>111</v>
      </c>
      <c r="E13" s="412" t="s">
        <v>111</v>
      </c>
      <c r="F13" s="411" t="s">
        <v>111</v>
      </c>
      <c r="G13" s="412" t="s">
        <v>111</v>
      </c>
      <c r="H13" s="296"/>
    </row>
    <row r="14" spans="1:16">
      <c r="A14" s="406" t="s">
        <v>380</v>
      </c>
      <c r="B14" s="413"/>
      <c r="C14" s="414" t="s">
        <v>381</v>
      </c>
      <c r="D14" s="415" t="s">
        <v>111</v>
      </c>
      <c r="E14" s="206" t="s">
        <v>111</v>
      </c>
      <c r="F14" s="415" t="s">
        <v>111</v>
      </c>
      <c r="G14" s="206" t="s">
        <v>111</v>
      </c>
      <c r="H14" s="296"/>
    </row>
    <row r="15" spans="1:16" ht="15" customHeight="1" thickBot="1">
      <c r="A15" s="535" t="s">
        <v>382</v>
      </c>
      <c r="B15" s="536"/>
      <c r="C15" s="416" t="s">
        <v>383</v>
      </c>
      <c r="D15" s="417" t="s">
        <v>111</v>
      </c>
      <c r="E15" s="418" t="s">
        <v>111</v>
      </c>
      <c r="F15" s="417" t="s">
        <v>111</v>
      </c>
      <c r="G15" s="418" t="s">
        <v>111</v>
      </c>
      <c r="H15" s="296"/>
    </row>
  </sheetData>
  <mergeCells count="10">
    <mergeCell ref="H3:K3"/>
    <mergeCell ref="D3:G3"/>
    <mergeCell ref="A4:B4"/>
    <mergeCell ref="A5:B5"/>
    <mergeCell ref="A13:B13"/>
    <mergeCell ref="A15:B15"/>
    <mergeCell ref="A7:B7"/>
    <mergeCell ref="D9:E9"/>
    <mergeCell ref="F9:G9"/>
    <mergeCell ref="A10:B1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H29" sqref="H29"/>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52"/>
      <c r="C1" s="552"/>
      <c r="D1" s="552"/>
      <c r="E1" s="552"/>
      <c r="F1" s="552"/>
      <c r="G1" s="279"/>
      <c r="H1" s="118"/>
    </row>
    <row r="2" spans="1:10" ht="21.75" customHeight="1" thickBot="1">
      <c r="A2" s="117"/>
      <c r="B2" s="281"/>
      <c r="C2" s="281"/>
      <c r="D2" s="281"/>
      <c r="E2" s="281"/>
      <c r="F2" s="281"/>
      <c r="G2" s="281"/>
      <c r="H2" s="118"/>
    </row>
    <row r="3" spans="1:10" s="15" customFormat="1">
      <c r="A3" s="293" t="s">
        <v>468</v>
      </c>
      <c r="B3" s="298" t="s">
        <v>384</v>
      </c>
      <c r="C3" s="121" t="s">
        <v>385</v>
      </c>
      <c r="D3" s="121" t="s">
        <v>386</v>
      </c>
      <c r="E3" s="299" t="s">
        <v>387</v>
      </c>
      <c r="F3" s="121" t="s">
        <v>388</v>
      </c>
      <c r="G3" s="300"/>
    </row>
    <row r="4" spans="1:10" s="304" customFormat="1" ht="15" customHeight="1">
      <c r="A4" s="71" t="s">
        <v>81</v>
      </c>
      <c r="B4" s="301" t="s">
        <v>26</v>
      </c>
      <c r="C4" s="301" t="s">
        <v>26</v>
      </c>
      <c r="D4" s="301" t="s">
        <v>26</v>
      </c>
      <c r="E4" s="301" t="s">
        <v>26</v>
      </c>
      <c r="F4" s="302" t="s">
        <v>26</v>
      </c>
      <c r="G4" s="303"/>
    </row>
    <row r="5" spans="1:10" s="309" customFormat="1" ht="15" customHeight="1">
      <c r="A5" s="79" t="s">
        <v>389</v>
      </c>
      <c r="B5" s="305" t="s">
        <v>390</v>
      </c>
      <c r="C5" s="305" t="s">
        <v>391</v>
      </c>
      <c r="D5" s="305" t="s">
        <v>392</v>
      </c>
      <c r="E5" s="305" t="s">
        <v>393</v>
      </c>
      <c r="F5" s="306" t="s">
        <v>394</v>
      </c>
      <c r="G5" s="307"/>
      <c r="H5" s="308"/>
      <c r="I5" s="308"/>
      <c r="J5" s="308"/>
    </row>
    <row r="6" spans="1:10" s="309" customFormat="1" ht="15" customHeight="1">
      <c r="A6" s="78" t="s">
        <v>82</v>
      </c>
      <c r="B6" s="310" t="s">
        <v>401</v>
      </c>
      <c r="C6" s="310" t="s">
        <v>401</v>
      </c>
      <c r="D6" s="310" t="s">
        <v>401</v>
      </c>
      <c r="E6" s="310" t="s">
        <v>401</v>
      </c>
      <c r="F6" s="310" t="s">
        <v>401</v>
      </c>
      <c r="G6" s="307"/>
      <c r="H6" s="308"/>
      <c r="I6" s="308"/>
      <c r="J6" s="308"/>
    </row>
    <row r="7" spans="1:10" s="309" customFormat="1">
      <c r="A7" s="79" t="s">
        <v>55</v>
      </c>
      <c r="B7" s="311">
        <v>43720</v>
      </c>
      <c r="C7" s="311">
        <v>43720</v>
      </c>
      <c r="D7" s="311">
        <v>43720</v>
      </c>
      <c r="E7" s="311">
        <v>43720</v>
      </c>
      <c r="F7" s="313">
        <v>43720</v>
      </c>
      <c r="G7" s="307"/>
      <c r="H7" s="308"/>
      <c r="I7" s="308"/>
      <c r="J7" s="308"/>
    </row>
    <row r="8" spans="1:10" s="317" customFormat="1" ht="15" customHeight="1">
      <c r="A8" s="314" t="s">
        <v>83</v>
      </c>
      <c r="B8" s="310" t="s">
        <v>402</v>
      </c>
      <c r="C8" s="310" t="s">
        <v>402</v>
      </c>
      <c r="D8" s="310" t="s">
        <v>402</v>
      </c>
      <c r="E8" s="310" t="s">
        <v>402</v>
      </c>
      <c r="F8" s="310" t="s">
        <v>402</v>
      </c>
      <c r="G8" s="315"/>
      <c r="H8" s="316"/>
      <c r="I8" s="316"/>
      <c r="J8" s="316"/>
    </row>
    <row r="9" spans="1:10" s="317" customFormat="1" ht="15" customHeight="1">
      <c r="A9" s="79" t="s">
        <v>84</v>
      </c>
      <c r="B9" s="311">
        <v>56961</v>
      </c>
      <c r="C9" s="311">
        <v>56961</v>
      </c>
      <c r="D9" s="311">
        <v>56961</v>
      </c>
      <c r="E9" s="312">
        <v>56961</v>
      </c>
      <c r="F9" s="313">
        <v>56961</v>
      </c>
      <c r="G9" s="315"/>
      <c r="H9" s="316"/>
      <c r="I9" s="316"/>
      <c r="J9" s="316"/>
    </row>
    <row r="10" spans="1:10" s="317" customFormat="1" ht="15" customHeight="1">
      <c r="A10" s="314"/>
      <c r="B10" s="318"/>
      <c r="C10" s="318"/>
      <c r="D10" s="318"/>
      <c r="E10" s="319"/>
      <c r="F10" s="320"/>
      <c r="G10" s="315"/>
      <c r="H10" s="316"/>
      <c r="I10" s="316"/>
      <c r="J10" s="316"/>
    </row>
    <row r="11" spans="1:10" s="317" customFormat="1" ht="15" customHeight="1">
      <c r="A11" s="321" t="s">
        <v>85</v>
      </c>
      <c r="B11" s="322"/>
      <c r="C11" s="322"/>
      <c r="D11" s="322"/>
      <c r="E11" s="323"/>
      <c r="F11" s="324"/>
      <c r="G11" s="315"/>
      <c r="H11" s="316"/>
      <c r="I11" s="316"/>
      <c r="J11" s="316"/>
    </row>
    <row r="12" spans="1:10" s="317" customFormat="1" ht="15" customHeight="1">
      <c r="A12" s="314" t="s">
        <v>86</v>
      </c>
      <c r="B12" s="325" t="s">
        <v>511</v>
      </c>
      <c r="C12" s="325" t="s">
        <v>511</v>
      </c>
      <c r="D12" s="325" t="s">
        <v>511</v>
      </c>
      <c r="E12" s="325" t="s">
        <v>511</v>
      </c>
      <c r="F12" s="325" t="s">
        <v>511</v>
      </c>
      <c r="G12" s="315"/>
      <c r="H12" s="316"/>
      <c r="I12" s="316"/>
      <c r="J12" s="316"/>
    </row>
    <row r="13" spans="1:10" s="15" customFormat="1" ht="15" customHeight="1">
      <c r="A13" s="79" t="s">
        <v>87</v>
      </c>
      <c r="B13" s="311">
        <v>43713</v>
      </c>
      <c r="C13" s="311">
        <v>43713</v>
      </c>
      <c r="D13" s="311">
        <v>43713</v>
      </c>
      <c r="E13" s="311">
        <v>43713</v>
      </c>
      <c r="F13" s="326">
        <v>43713</v>
      </c>
      <c r="G13" s="300"/>
      <c r="H13" s="16"/>
      <c r="I13" s="16"/>
      <c r="J13" s="16"/>
    </row>
    <row r="14" spans="1:10" s="15" customFormat="1" ht="15" customHeight="1">
      <c r="A14" s="314" t="s">
        <v>88</v>
      </c>
      <c r="B14" s="325">
        <v>7.0987999999999997E-3</v>
      </c>
      <c r="C14" s="325">
        <v>7.0987999999999997E-3</v>
      </c>
      <c r="D14" s="325">
        <v>7.0987999999999997E-3</v>
      </c>
      <c r="E14" s="327">
        <v>7.0987999999999997E-3</v>
      </c>
      <c r="F14" s="328">
        <v>7.0987999999999997E-3</v>
      </c>
      <c r="G14" s="300"/>
    </row>
    <row r="15" spans="1:10" s="15" customFormat="1" ht="15" customHeight="1">
      <c r="A15" s="79" t="s">
        <v>89</v>
      </c>
      <c r="B15" s="322">
        <v>9.2999999999999992E-3</v>
      </c>
      <c r="C15" s="322">
        <v>1.2E-2</v>
      </c>
      <c r="D15" s="322">
        <v>0.02</v>
      </c>
      <c r="E15" s="323">
        <v>2.35E-2</v>
      </c>
      <c r="F15" s="324">
        <v>2.7E-2</v>
      </c>
      <c r="G15" s="300"/>
    </row>
    <row r="16" spans="1:10" s="15" customFormat="1" ht="15" customHeight="1">
      <c r="A16" s="314" t="s">
        <v>90</v>
      </c>
      <c r="B16" s="325">
        <v>1.6398799999999998E-2</v>
      </c>
      <c r="C16" s="325">
        <v>1.9098799999999999E-2</v>
      </c>
      <c r="D16" s="325">
        <v>2.7098799999999999E-2</v>
      </c>
      <c r="E16" s="327">
        <v>3.0598799999999999E-2</v>
      </c>
      <c r="F16" s="328">
        <v>3.4098799999999999E-2</v>
      </c>
      <c r="G16" s="300"/>
    </row>
    <row r="17" spans="1:8" s="15" customFormat="1" ht="15" customHeight="1">
      <c r="A17" s="321"/>
      <c r="B17" s="329"/>
      <c r="C17" s="329"/>
      <c r="D17" s="329"/>
      <c r="E17" s="330"/>
      <c r="F17" s="331"/>
      <c r="G17" s="300"/>
    </row>
    <row r="18" spans="1:8" s="15" customFormat="1" ht="15" customHeight="1">
      <c r="A18" s="332" t="s">
        <v>91</v>
      </c>
      <c r="B18" s="333"/>
      <c r="C18" s="333"/>
      <c r="D18" s="333"/>
      <c r="E18" s="334"/>
      <c r="F18" s="335"/>
      <c r="G18" s="300"/>
    </row>
    <row r="19" spans="1:8" s="15" customFormat="1" ht="15" customHeight="1">
      <c r="A19" s="79" t="s">
        <v>395</v>
      </c>
      <c r="B19" s="336">
        <v>278790000</v>
      </c>
      <c r="C19" s="336">
        <v>359490000</v>
      </c>
      <c r="D19" s="336">
        <v>27510000</v>
      </c>
      <c r="E19" s="336">
        <v>31180000</v>
      </c>
      <c r="F19" s="337">
        <v>18340000</v>
      </c>
      <c r="G19" s="300"/>
    </row>
    <row r="20" spans="1:8" s="15" customFormat="1" ht="15" customHeight="1">
      <c r="A20" s="78" t="s">
        <v>42</v>
      </c>
      <c r="B20" s="421">
        <v>278790000</v>
      </c>
      <c r="C20" s="421">
        <v>359490000</v>
      </c>
      <c r="D20" s="421">
        <v>27510000</v>
      </c>
      <c r="E20" s="422">
        <v>31180000</v>
      </c>
      <c r="F20" s="423">
        <v>18340000</v>
      </c>
      <c r="G20" s="300"/>
    </row>
    <row r="21" spans="1:8" s="15" customFormat="1" ht="15" customHeight="1">
      <c r="A21" s="79" t="s">
        <v>396</v>
      </c>
      <c r="B21" s="462">
        <v>1</v>
      </c>
      <c r="C21" s="462">
        <v>1</v>
      </c>
      <c r="D21" s="462">
        <v>1</v>
      </c>
      <c r="E21" s="462">
        <v>1</v>
      </c>
      <c r="F21" s="463">
        <v>1</v>
      </c>
      <c r="G21" s="300"/>
    </row>
    <row r="22" spans="1:8" s="15" customFormat="1" ht="15" customHeight="1">
      <c r="A22" s="78" t="s">
        <v>486</v>
      </c>
      <c r="B22" s="483">
        <v>0.14799999999999999</v>
      </c>
      <c r="C22" s="483">
        <v>0.14799999999999999</v>
      </c>
      <c r="D22" s="483">
        <v>0.10970000000000001</v>
      </c>
      <c r="E22" s="483">
        <v>6.6400000000000001E-2</v>
      </c>
      <c r="F22" s="483">
        <v>4.0800000000000003E-2</v>
      </c>
      <c r="G22" s="300"/>
    </row>
    <row r="23" spans="1:8" s="15" customFormat="1" ht="15" customHeight="1">
      <c r="A23" s="79" t="s">
        <v>397</v>
      </c>
      <c r="B23" s="336">
        <v>15052885.939999999</v>
      </c>
      <c r="C23" s="336">
        <v>0</v>
      </c>
      <c r="D23" s="336">
        <v>0</v>
      </c>
      <c r="E23" s="420">
        <v>0</v>
      </c>
      <c r="F23" s="420">
        <v>0</v>
      </c>
      <c r="G23" s="300"/>
    </row>
    <row r="24" spans="1:8" s="15" customFormat="1" ht="15" customHeight="1">
      <c r="A24" s="78" t="s">
        <v>37</v>
      </c>
      <c r="B24" s="421">
        <v>263737114.06</v>
      </c>
      <c r="C24" s="421">
        <v>359490000</v>
      </c>
      <c r="D24" s="421">
        <v>27510000</v>
      </c>
      <c r="E24" s="421">
        <v>31180000</v>
      </c>
      <c r="F24" s="424">
        <v>18340000</v>
      </c>
      <c r="G24" s="300"/>
    </row>
    <row r="25" spans="1:8" s="15" customFormat="1" ht="15" customHeight="1">
      <c r="A25" s="79" t="s">
        <v>398</v>
      </c>
      <c r="B25" s="462">
        <v>0.94600636342766953</v>
      </c>
      <c r="C25" s="462">
        <v>1</v>
      </c>
      <c r="D25" s="462">
        <v>1</v>
      </c>
      <c r="E25" s="462">
        <v>1</v>
      </c>
      <c r="F25" s="462">
        <v>1</v>
      </c>
      <c r="G25" s="300"/>
    </row>
    <row r="26" spans="1:8" s="15" customFormat="1" ht="15" customHeight="1">
      <c r="A26" s="78"/>
      <c r="B26" s="421"/>
      <c r="C26" s="421"/>
      <c r="D26" s="421"/>
      <c r="E26" s="421"/>
      <c r="F26" s="424"/>
      <c r="G26" s="300"/>
    </row>
    <row r="27" spans="1:8" s="15" customFormat="1" ht="15" customHeight="1">
      <c r="A27" s="79" t="s">
        <v>399</v>
      </c>
      <c r="B27" s="336">
        <v>0</v>
      </c>
      <c r="C27" s="336">
        <v>0</v>
      </c>
      <c r="D27" s="336">
        <v>0</v>
      </c>
      <c r="E27" s="336">
        <v>0</v>
      </c>
      <c r="F27" s="337">
        <v>0</v>
      </c>
      <c r="G27" s="300"/>
    </row>
    <row r="28" spans="1:8" s="15" customFormat="1" ht="15" customHeight="1">
      <c r="A28" s="425" t="s">
        <v>92</v>
      </c>
      <c r="B28" s="421">
        <v>1302655.97</v>
      </c>
      <c r="C28" s="421">
        <v>1956290.6</v>
      </c>
      <c r="D28" s="421">
        <v>212413.01</v>
      </c>
      <c r="E28" s="421">
        <v>271844.76</v>
      </c>
      <c r="F28" s="421">
        <v>178188.18</v>
      </c>
      <c r="G28" s="300"/>
    </row>
    <row r="29" spans="1:8" s="15" customFormat="1" ht="15" customHeight="1">
      <c r="A29" s="99" t="s">
        <v>93</v>
      </c>
      <c r="B29" s="336">
        <v>1302655.97</v>
      </c>
      <c r="C29" s="336">
        <v>1956290.6</v>
      </c>
      <c r="D29" s="336">
        <v>212413.01</v>
      </c>
      <c r="E29" s="336">
        <v>271844.76</v>
      </c>
      <c r="F29" s="336">
        <v>178188.18</v>
      </c>
      <c r="G29" s="300"/>
      <c r="H29" s="501"/>
    </row>
    <row r="30" spans="1:8" s="15" customFormat="1" ht="15" customHeight="1" thickBot="1">
      <c r="A30" s="426" t="s">
        <v>400</v>
      </c>
      <c r="B30" s="427">
        <v>0</v>
      </c>
      <c r="C30" s="427">
        <v>0</v>
      </c>
      <c r="D30" s="427">
        <v>0</v>
      </c>
      <c r="E30" s="427">
        <v>0</v>
      </c>
      <c r="F30" s="427">
        <v>0</v>
      </c>
      <c r="G30" s="300"/>
    </row>
    <row r="31" spans="1:8" ht="58.5" customHeight="1">
      <c r="A31" s="553"/>
      <c r="B31" s="553"/>
      <c r="C31" s="553"/>
      <c r="D31" s="553"/>
      <c r="E31" s="553"/>
      <c r="F31" s="553"/>
      <c r="G31" s="280"/>
      <c r="H31" s="26"/>
    </row>
    <row r="32" spans="1:8">
      <c r="A32" s="553"/>
      <c r="B32" s="553"/>
      <c r="C32" s="553"/>
      <c r="D32" s="553"/>
      <c r="E32" s="553"/>
      <c r="F32" s="553"/>
      <c r="G32" s="280"/>
      <c r="H32" s="25"/>
    </row>
    <row r="33" spans="1:8">
      <c r="A33" s="553"/>
      <c r="B33" s="553"/>
      <c r="C33" s="553"/>
      <c r="D33" s="553"/>
      <c r="E33" s="553"/>
      <c r="F33" s="553"/>
      <c r="G33" s="280"/>
      <c r="H33" s="25"/>
    </row>
    <row r="34" spans="1:8">
      <c r="A34" s="553"/>
      <c r="B34" s="553"/>
      <c r="C34" s="553"/>
      <c r="D34" s="553"/>
      <c r="E34" s="553"/>
      <c r="F34" s="553"/>
      <c r="G34" s="28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tabSelected="1" view="pageBreakPreview" zoomScale="85" zoomScaleNormal="110" zoomScaleSheetLayoutView="85" zoomScalePageLayoutView="50" workbookViewId="0">
      <selection activeCell="G28" sqref="G28"/>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52"/>
      <c r="C1" s="552"/>
      <c r="D1" s="552"/>
      <c r="E1" s="552"/>
      <c r="F1" s="286"/>
      <c r="G1" s="118"/>
    </row>
    <row r="2" spans="1:9" ht="21.75" customHeight="1" thickBot="1">
      <c r="A2" s="117"/>
      <c r="B2" s="286"/>
      <c r="C2" s="286"/>
      <c r="D2" s="286"/>
      <c r="E2" s="286"/>
      <c r="F2" s="286"/>
      <c r="G2" s="118"/>
    </row>
    <row r="3" spans="1:9" s="15" customFormat="1">
      <c r="A3" s="293" t="s">
        <v>468</v>
      </c>
      <c r="B3" s="338" t="s">
        <v>407</v>
      </c>
      <c r="C3" s="298" t="s">
        <v>408</v>
      </c>
      <c r="D3" s="299" t="s">
        <v>341</v>
      </c>
      <c r="E3" s="121" t="s">
        <v>342</v>
      </c>
      <c r="F3" s="300"/>
    </row>
    <row r="4" spans="1:9" s="304" customFormat="1" ht="15" customHeight="1">
      <c r="A4" s="71" t="s">
        <v>81</v>
      </c>
      <c r="B4" s="301" t="s">
        <v>26</v>
      </c>
      <c r="C4" s="301" t="s">
        <v>26</v>
      </c>
      <c r="D4" s="301" t="s">
        <v>26</v>
      </c>
      <c r="E4" s="301" t="s">
        <v>26</v>
      </c>
      <c r="F4" s="303"/>
    </row>
    <row r="5" spans="1:9" s="309" customFormat="1" ht="15" customHeight="1">
      <c r="A5" s="79" t="s">
        <v>389</v>
      </c>
      <c r="B5" s="306" t="s">
        <v>403</v>
      </c>
      <c r="C5" s="305" t="s">
        <v>404</v>
      </c>
      <c r="D5" s="305" t="s">
        <v>405</v>
      </c>
      <c r="E5" s="306" t="s">
        <v>406</v>
      </c>
      <c r="F5" s="307"/>
      <c r="G5" s="308"/>
      <c r="H5" s="308"/>
      <c r="I5" s="308"/>
    </row>
    <row r="6" spans="1:9" s="309" customFormat="1" ht="15" customHeight="1">
      <c r="A6" s="78" t="s">
        <v>82</v>
      </c>
      <c r="B6" s="310" t="s">
        <v>401</v>
      </c>
      <c r="C6" s="310" t="s">
        <v>401</v>
      </c>
      <c r="D6" s="310" t="s">
        <v>111</v>
      </c>
      <c r="E6" s="310" t="s">
        <v>111</v>
      </c>
      <c r="F6" s="307"/>
      <c r="G6" s="308"/>
      <c r="H6" s="308"/>
      <c r="I6" s="308"/>
    </row>
    <row r="7" spans="1:9" s="309" customFormat="1">
      <c r="A7" s="79" t="s">
        <v>55</v>
      </c>
      <c r="B7" s="311">
        <v>43720</v>
      </c>
      <c r="C7" s="311">
        <v>43720</v>
      </c>
      <c r="D7" s="339" t="s">
        <v>111</v>
      </c>
      <c r="E7" s="339" t="s">
        <v>111</v>
      </c>
      <c r="F7" s="307"/>
      <c r="G7" s="308"/>
      <c r="H7" s="308"/>
      <c r="I7" s="308"/>
    </row>
    <row r="8" spans="1:9" s="317" customFormat="1" ht="15" customHeight="1">
      <c r="A8" s="314" t="s">
        <v>83</v>
      </c>
      <c r="B8" s="310" t="s">
        <v>402</v>
      </c>
      <c r="C8" s="310" t="s">
        <v>402</v>
      </c>
      <c r="D8" s="310" t="s">
        <v>111</v>
      </c>
      <c r="E8" s="310" t="s">
        <v>111</v>
      </c>
      <c r="F8" s="315"/>
      <c r="G8" s="316"/>
      <c r="H8" s="316"/>
      <c r="I8" s="316"/>
    </row>
    <row r="9" spans="1:9" s="317" customFormat="1" ht="15" customHeight="1">
      <c r="A9" s="79" t="s">
        <v>84</v>
      </c>
      <c r="B9" s="311">
        <v>56961</v>
      </c>
      <c r="C9" s="311">
        <v>56961</v>
      </c>
      <c r="D9" s="312" t="s">
        <v>111</v>
      </c>
      <c r="E9" s="312" t="s">
        <v>111</v>
      </c>
      <c r="F9" s="315"/>
      <c r="G9" s="316"/>
      <c r="H9" s="316"/>
      <c r="I9" s="316"/>
    </row>
    <row r="10" spans="1:9" s="317" customFormat="1" ht="15" customHeight="1">
      <c r="A10" s="314"/>
      <c r="B10" s="318"/>
      <c r="C10" s="318"/>
      <c r="D10" s="319"/>
      <c r="E10" s="319"/>
      <c r="F10" s="315"/>
      <c r="G10" s="316"/>
      <c r="H10" s="316"/>
      <c r="I10" s="316"/>
    </row>
    <row r="11" spans="1:9" s="317" customFormat="1" ht="15" customHeight="1">
      <c r="A11" s="321" t="s">
        <v>85</v>
      </c>
      <c r="B11" s="322"/>
      <c r="C11" s="322"/>
      <c r="D11" s="323"/>
      <c r="E11" s="323"/>
      <c r="F11" s="315"/>
      <c r="G11" s="316"/>
      <c r="H11" s="316"/>
      <c r="I11" s="316"/>
    </row>
    <row r="12" spans="1:9" s="317" customFormat="1" ht="15" customHeight="1">
      <c r="A12" s="314" t="s">
        <v>86</v>
      </c>
      <c r="B12" s="325" t="s">
        <v>511</v>
      </c>
      <c r="C12" s="325" t="s">
        <v>511</v>
      </c>
      <c r="D12" s="325" t="s">
        <v>111</v>
      </c>
      <c r="E12" s="325" t="s">
        <v>111</v>
      </c>
      <c r="F12" s="315"/>
      <c r="G12" s="316"/>
      <c r="H12" s="316"/>
      <c r="I12" s="316"/>
    </row>
    <row r="13" spans="1:9" s="15" customFormat="1" ht="15" customHeight="1">
      <c r="A13" s="79" t="s">
        <v>87</v>
      </c>
      <c r="B13" s="311">
        <v>43713</v>
      </c>
      <c r="C13" s="311">
        <v>43713</v>
      </c>
      <c r="D13" s="311" t="s">
        <v>111</v>
      </c>
      <c r="E13" s="311" t="s">
        <v>111</v>
      </c>
      <c r="F13" s="300"/>
      <c r="G13" s="16"/>
      <c r="H13" s="16"/>
      <c r="I13" s="16"/>
    </row>
    <row r="14" spans="1:9" s="15" customFormat="1" ht="15" customHeight="1">
      <c r="A14" s="314" t="s">
        <v>88</v>
      </c>
      <c r="B14" s="325">
        <v>7.0987999999999997E-3</v>
      </c>
      <c r="C14" s="325">
        <v>7.0987999999999997E-3</v>
      </c>
      <c r="D14" s="327" t="s">
        <v>111</v>
      </c>
      <c r="E14" s="327" t="s">
        <v>111</v>
      </c>
      <c r="F14" s="300"/>
    </row>
    <row r="15" spans="1:9" s="15" customFormat="1" ht="15" customHeight="1">
      <c r="A15" s="79" t="s">
        <v>89</v>
      </c>
      <c r="B15" s="322">
        <v>3.4500000000000003E-2</v>
      </c>
      <c r="C15" s="322">
        <v>3.9E-2</v>
      </c>
      <c r="D15" s="323" t="s">
        <v>111</v>
      </c>
      <c r="E15" s="323" t="s">
        <v>111</v>
      </c>
      <c r="F15" s="300"/>
    </row>
    <row r="16" spans="1:9" s="15" customFormat="1" ht="15" customHeight="1">
      <c r="A16" s="314" t="s">
        <v>90</v>
      </c>
      <c r="B16" s="325">
        <v>4.1598800000000005E-2</v>
      </c>
      <c r="C16" s="325">
        <v>4.6098800000000002E-2</v>
      </c>
      <c r="D16" s="327" t="s">
        <v>409</v>
      </c>
      <c r="E16" s="327" t="s">
        <v>409</v>
      </c>
      <c r="F16" s="300"/>
    </row>
    <row r="17" spans="1:7" s="15" customFormat="1" ht="15" customHeight="1">
      <c r="A17" s="321"/>
      <c r="B17" s="329"/>
      <c r="C17" s="329"/>
      <c r="D17" s="330"/>
      <c r="E17" s="330"/>
      <c r="F17" s="300"/>
    </row>
    <row r="18" spans="1:7" s="15" customFormat="1" ht="15" customHeight="1">
      <c r="A18" s="332" t="s">
        <v>91</v>
      </c>
      <c r="B18" s="333"/>
      <c r="C18" s="333"/>
      <c r="D18" s="334"/>
      <c r="E18" s="334"/>
      <c r="F18" s="300"/>
    </row>
    <row r="19" spans="1:7" s="15" customFormat="1" ht="15" customHeight="1">
      <c r="A19" s="79" t="s">
        <v>395</v>
      </c>
      <c r="B19" s="336">
        <v>18340000</v>
      </c>
      <c r="C19" s="336">
        <v>18340000</v>
      </c>
      <c r="D19" s="342" t="s">
        <v>111</v>
      </c>
      <c r="E19" s="340" t="s">
        <v>111</v>
      </c>
      <c r="F19" s="300"/>
    </row>
    <row r="20" spans="1:7" s="15" customFormat="1" ht="15" customHeight="1">
      <c r="A20" s="78" t="s">
        <v>42</v>
      </c>
      <c r="B20" s="421">
        <v>18340000</v>
      </c>
      <c r="C20" s="421">
        <v>18340000</v>
      </c>
      <c r="D20" s="341" t="s">
        <v>111</v>
      </c>
      <c r="E20" s="341" t="s">
        <v>111</v>
      </c>
      <c r="F20" s="300"/>
    </row>
    <row r="21" spans="1:7" s="15" customFormat="1" ht="15" customHeight="1">
      <c r="A21" s="79" t="s">
        <v>396</v>
      </c>
      <c r="B21" s="462">
        <v>1</v>
      </c>
      <c r="C21" s="462">
        <v>1</v>
      </c>
      <c r="D21" s="342" t="s">
        <v>111</v>
      </c>
      <c r="E21" s="342" t="s">
        <v>111</v>
      </c>
      <c r="F21" s="300"/>
    </row>
    <row r="22" spans="1:7" s="15" customFormat="1" ht="15" customHeight="1">
      <c r="A22" s="78" t="s">
        <v>486</v>
      </c>
      <c r="B22" s="483">
        <v>1.5299999999999999E-2</v>
      </c>
      <c r="C22" s="486" t="s">
        <v>510</v>
      </c>
      <c r="D22" s="341" t="s">
        <v>111</v>
      </c>
      <c r="E22" s="341" t="s">
        <v>111</v>
      </c>
      <c r="F22" s="300"/>
    </row>
    <row r="23" spans="1:7" s="15" customFormat="1" ht="15" customHeight="1">
      <c r="A23" s="79" t="s">
        <v>397</v>
      </c>
      <c r="B23" s="336">
        <v>0</v>
      </c>
      <c r="C23" s="336">
        <v>3725242.4414462922</v>
      </c>
      <c r="D23" s="428" t="s">
        <v>111</v>
      </c>
      <c r="E23" s="428" t="s">
        <v>111</v>
      </c>
      <c r="F23" s="300"/>
    </row>
    <row r="24" spans="1:7" s="15" customFormat="1" ht="15" customHeight="1">
      <c r="A24" s="78" t="s">
        <v>37</v>
      </c>
      <c r="B24" s="421">
        <v>18340000</v>
      </c>
      <c r="C24" s="421">
        <v>14614757.558553707</v>
      </c>
      <c r="D24" s="429" t="s">
        <v>111</v>
      </c>
      <c r="E24" s="429" t="s">
        <v>111</v>
      </c>
      <c r="F24" s="300"/>
    </row>
    <row r="25" spans="1:7" s="15" customFormat="1" ht="15" customHeight="1">
      <c r="A25" s="79" t="s">
        <v>398</v>
      </c>
      <c r="B25" s="462">
        <v>1</v>
      </c>
      <c r="C25" s="462">
        <v>0.79687881998657073</v>
      </c>
      <c r="D25" s="342" t="s">
        <v>111</v>
      </c>
      <c r="E25" s="342" t="s">
        <v>111</v>
      </c>
      <c r="F25" s="300"/>
    </row>
    <row r="26" spans="1:7" s="15" customFormat="1" ht="15" customHeight="1">
      <c r="A26" s="78"/>
      <c r="B26" s="421"/>
      <c r="C26" s="421"/>
      <c r="D26" s="429"/>
      <c r="E26" s="429"/>
      <c r="F26" s="300"/>
    </row>
    <row r="27" spans="1:7" s="15" customFormat="1" ht="15" customHeight="1">
      <c r="A27" s="79" t="s">
        <v>399</v>
      </c>
      <c r="B27" s="336">
        <v>0</v>
      </c>
      <c r="C27" s="336">
        <v>0</v>
      </c>
      <c r="D27" s="342" t="s">
        <v>111</v>
      </c>
      <c r="E27" s="342" t="s">
        <v>111</v>
      </c>
      <c r="F27" s="300"/>
    </row>
    <row r="28" spans="1:7" s="15" customFormat="1" ht="15" customHeight="1">
      <c r="A28" s="425" t="s">
        <v>92</v>
      </c>
      <c r="B28" s="421">
        <v>217380.51</v>
      </c>
      <c r="C28" s="421">
        <v>240895.91</v>
      </c>
      <c r="D28" s="429" t="s">
        <v>111</v>
      </c>
      <c r="E28" s="429" t="s">
        <v>111</v>
      </c>
      <c r="F28" s="300"/>
      <c r="G28" s="501"/>
    </row>
    <row r="29" spans="1:7" s="15" customFormat="1" ht="15" customHeight="1">
      <c r="A29" s="99" t="s">
        <v>93</v>
      </c>
      <c r="B29" s="336">
        <v>217380.51</v>
      </c>
      <c r="C29" s="336">
        <v>240895.91</v>
      </c>
      <c r="D29" s="342" t="s">
        <v>111</v>
      </c>
      <c r="E29" s="342" t="s">
        <v>111</v>
      </c>
      <c r="F29" s="300"/>
    </row>
    <row r="30" spans="1:7" s="15" customFormat="1" ht="15" customHeight="1" thickBot="1">
      <c r="A30" s="426" t="s">
        <v>400</v>
      </c>
      <c r="B30" s="427">
        <v>0</v>
      </c>
      <c r="C30" s="427">
        <v>0</v>
      </c>
      <c r="D30" s="430" t="s">
        <v>111</v>
      </c>
      <c r="E30" s="430" t="s">
        <v>111</v>
      </c>
      <c r="F30" s="300"/>
    </row>
    <row r="31" spans="1:7" ht="58.5" customHeight="1">
      <c r="A31" s="553" t="s">
        <v>410</v>
      </c>
      <c r="B31" s="553"/>
      <c r="C31" s="553"/>
      <c r="D31" s="553"/>
      <c r="E31" s="553"/>
      <c r="F31" s="287"/>
      <c r="G31" s="26"/>
    </row>
    <row r="32" spans="1:7">
      <c r="A32" s="553"/>
      <c r="B32" s="553"/>
      <c r="C32" s="553"/>
      <c r="D32" s="553"/>
      <c r="E32" s="553"/>
      <c r="F32" s="287"/>
      <c r="G32" s="25"/>
    </row>
    <row r="33" spans="1:7">
      <c r="A33" s="553"/>
      <c r="B33" s="553"/>
      <c r="C33" s="553"/>
      <c r="D33" s="553"/>
      <c r="E33" s="553"/>
      <c r="F33" s="287"/>
      <c r="G33" s="25"/>
    </row>
    <row r="34" spans="1:7">
      <c r="A34" s="553"/>
      <c r="B34" s="553"/>
      <c r="C34" s="553"/>
      <c r="D34" s="553"/>
      <c r="E34" s="553"/>
      <c r="F34" s="287"/>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topLeftCell="A2" zoomScale="85" zoomScaleNormal="100" zoomScaleSheetLayoutView="85" zoomScalePageLayoutView="50" workbookViewId="0">
      <selection activeCell="N27" sqref="N27"/>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43" t="s">
        <v>469</v>
      </c>
      <c r="B3" s="120"/>
      <c r="C3" s="121" t="s">
        <v>94</v>
      </c>
      <c r="D3" s="121" t="s">
        <v>95</v>
      </c>
      <c r="E3" s="121" t="s">
        <v>96</v>
      </c>
      <c r="F3" s="122" t="s">
        <v>97</v>
      </c>
    </row>
    <row r="4" spans="1:6" s="27" customFormat="1" ht="15" customHeight="1">
      <c r="A4" s="558" t="s">
        <v>411</v>
      </c>
      <c r="B4" s="559"/>
      <c r="C4" s="123">
        <v>0</v>
      </c>
      <c r="D4" s="123">
        <v>0</v>
      </c>
      <c r="E4" s="123">
        <v>0</v>
      </c>
      <c r="F4" s="130">
        <v>0</v>
      </c>
    </row>
    <row r="5" spans="1:6" s="27" customFormat="1" ht="15" customHeight="1">
      <c r="A5" s="560" t="s">
        <v>412</v>
      </c>
      <c r="B5" s="561"/>
      <c r="C5" s="39">
        <v>0</v>
      </c>
      <c r="D5" s="39">
        <v>0</v>
      </c>
      <c r="E5" s="39">
        <v>0</v>
      </c>
      <c r="F5" s="124">
        <v>0</v>
      </c>
    </row>
    <row r="6" spans="1:6" s="27" customFormat="1" ht="15" customHeight="1">
      <c r="A6" s="556" t="s">
        <v>413</v>
      </c>
      <c r="B6" s="557"/>
      <c r="C6" s="252">
        <v>0</v>
      </c>
      <c r="D6" s="252">
        <v>0</v>
      </c>
      <c r="E6" s="252">
        <v>0</v>
      </c>
      <c r="F6" s="130">
        <v>0</v>
      </c>
    </row>
    <row r="7" spans="1:6" s="27" customFormat="1" ht="15" customHeight="1">
      <c r="A7" s="560" t="s">
        <v>414</v>
      </c>
      <c r="B7" s="561"/>
      <c r="C7" s="39">
        <v>0</v>
      </c>
      <c r="D7" s="39">
        <v>0</v>
      </c>
      <c r="E7" s="39">
        <v>0</v>
      </c>
      <c r="F7" s="124">
        <v>0</v>
      </c>
    </row>
    <row r="8" spans="1:6" s="27" customFormat="1" ht="15" customHeight="1" thickBot="1">
      <c r="A8" s="564" t="s">
        <v>415</v>
      </c>
      <c r="B8" s="565"/>
      <c r="C8" s="344">
        <v>0</v>
      </c>
      <c r="D8" s="344">
        <v>0</v>
      </c>
      <c r="E8" s="344">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62" t="s">
        <v>99</v>
      </c>
      <c r="B12" s="563"/>
      <c r="C12" s="129">
        <v>0</v>
      </c>
      <c r="D12" s="39"/>
      <c r="E12" s="37"/>
    </row>
    <row r="13" spans="1:6" s="27" customFormat="1" ht="15" customHeight="1">
      <c r="A13" s="556" t="s">
        <v>100</v>
      </c>
      <c r="B13" s="557"/>
      <c r="C13" s="130">
        <v>8971319.0900000017</v>
      </c>
      <c r="D13" s="21"/>
    </row>
    <row r="14" spans="1:6" s="27" customFormat="1" ht="15" customHeight="1">
      <c r="A14" s="560" t="s">
        <v>101</v>
      </c>
      <c r="B14" s="561"/>
      <c r="C14" s="124">
        <v>8971319.0900000017</v>
      </c>
      <c r="D14" s="21"/>
    </row>
    <row r="15" spans="1:6" s="27" customFormat="1" ht="15" customHeight="1" thickBot="1">
      <c r="A15" s="564" t="s">
        <v>102</v>
      </c>
      <c r="B15" s="565"/>
      <c r="C15" s="125">
        <v>0</v>
      </c>
      <c r="D15" s="21"/>
    </row>
    <row r="16" spans="1:6" s="21" customFormat="1" ht="15" customHeight="1">
      <c r="A16" s="288"/>
      <c r="B16" s="288"/>
      <c r="C16" s="39"/>
      <c r="E16" s="37"/>
    </row>
    <row r="17" spans="1:9" s="21" customFormat="1" ht="15" customHeight="1" thickBot="1">
      <c r="A17" s="288"/>
      <c r="B17" s="288"/>
      <c r="C17" s="39"/>
      <c r="E17" s="37"/>
    </row>
    <row r="18" spans="1:9" s="27" customFormat="1" ht="15" customHeight="1">
      <c r="A18" s="119" t="s">
        <v>103</v>
      </c>
      <c r="B18" s="127"/>
      <c r="C18" s="128"/>
      <c r="D18" s="21"/>
      <c r="E18" s="45"/>
    </row>
    <row r="19" spans="1:9" s="27" customFormat="1" ht="15" customHeight="1">
      <c r="A19" s="558" t="s">
        <v>99</v>
      </c>
      <c r="B19" s="559"/>
      <c r="C19" s="131">
        <v>0</v>
      </c>
      <c r="D19" s="21"/>
      <c r="E19" s="45"/>
    </row>
    <row r="20" spans="1:9" s="27" customFormat="1" ht="15" customHeight="1">
      <c r="A20" s="560" t="s">
        <v>100</v>
      </c>
      <c r="B20" s="561"/>
      <c r="C20" s="132">
        <v>15052885.939999999</v>
      </c>
      <c r="D20" s="48"/>
      <c r="E20" s="45"/>
    </row>
    <row r="21" spans="1:9" s="27" customFormat="1" ht="15" customHeight="1">
      <c r="A21" s="556" t="s">
        <v>101</v>
      </c>
      <c r="B21" s="557"/>
      <c r="C21" s="133">
        <v>15052885.939999999</v>
      </c>
      <c r="D21" s="48"/>
      <c r="E21" s="39"/>
    </row>
    <row r="22" spans="1:9" s="27" customFormat="1" ht="15.75" customHeight="1" thickBot="1">
      <c r="A22" s="554" t="s">
        <v>102</v>
      </c>
      <c r="B22" s="555"/>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H31" sqref="H31"/>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293" t="s">
        <v>470</v>
      </c>
      <c r="B3" s="292"/>
      <c r="C3" s="121" t="s">
        <v>94</v>
      </c>
      <c r="D3" s="122" t="s">
        <v>97</v>
      </c>
      <c r="E3" s="33"/>
    </row>
    <row r="4" spans="1:5" s="16" customFormat="1">
      <c r="A4" s="453" t="s">
        <v>314</v>
      </c>
      <c r="B4" s="454"/>
      <c r="C4" s="191">
        <v>0</v>
      </c>
      <c r="D4" s="135">
        <v>23586778.449999999</v>
      </c>
      <c r="E4" s="33"/>
    </row>
    <row r="5" spans="1:5" s="16" customFormat="1">
      <c r="A5" s="455" t="s">
        <v>315</v>
      </c>
      <c r="B5" s="274"/>
      <c r="C5" s="136">
        <v>0</v>
      </c>
      <c r="D5" s="137">
        <v>300</v>
      </c>
      <c r="E5" s="33"/>
    </row>
    <row r="6" spans="1:5" s="16" customFormat="1">
      <c r="A6" s="456" t="s">
        <v>316</v>
      </c>
      <c r="B6" s="63"/>
      <c r="C6" s="36">
        <v>1017900</v>
      </c>
      <c r="D6" s="124">
        <v>1017900</v>
      </c>
      <c r="E6" s="33"/>
    </row>
    <row r="7" spans="1:5" s="16" customFormat="1" ht="15.75" thickBot="1">
      <c r="A7" s="457" t="s">
        <v>484</v>
      </c>
      <c r="B7" s="458"/>
      <c r="C7" s="459">
        <v>9986850</v>
      </c>
      <c r="D7" s="125">
        <v>9986850</v>
      </c>
      <c r="E7" s="33"/>
    </row>
    <row r="8" spans="1:5" s="16" customFormat="1" ht="15.75" thickBot="1">
      <c r="A8" s="288"/>
      <c r="B8" s="138"/>
      <c r="C8" s="18"/>
      <c r="D8" s="21"/>
      <c r="E8" s="33"/>
    </row>
    <row r="9" spans="1:5" s="142" customFormat="1" ht="15.75" thickBot="1">
      <c r="A9" s="139" t="s">
        <v>416</v>
      </c>
      <c r="B9" s="140"/>
      <c r="C9" s="141"/>
      <c r="D9" s="431"/>
      <c r="E9" s="431"/>
    </row>
    <row r="10" spans="1:5" s="16" customFormat="1">
      <c r="A10" s="568" t="s">
        <v>104</v>
      </c>
      <c r="B10" s="569"/>
      <c r="C10" s="124">
        <v>0</v>
      </c>
      <c r="D10" s="574"/>
      <c r="E10" s="432"/>
    </row>
    <row r="11" spans="1:5" s="16" customFormat="1">
      <c r="A11" s="570" t="s">
        <v>42</v>
      </c>
      <c r="B11" s="571"/>
      <c r="C11" s="130">
        <v>1017900</v>
      </c>
      <c r="D11" s="574"/>
      <c r="E11" s="432"/>
    </row>
    <row r="12" spans="1:5" s="16" customFormat="1">
      <c r="A12" s="568" t="s">
        <v>35</v>
      </c>
      <c r="B12" s="569"/>
      <c r="C12" s="124">
        <v>0</v>
      </c>
      <c r="D12" s="574"/>
      <c r="E12" s="432"/>
    </row>
    <row r="13" spans="1:5" s="16" customFormat="1">
      <c r="A13" s="570" t="s">
        <v>36</v>
      </c>
      <c r="B13" s="571"/>
      <c r="C13" s="130">
        <v>0</v>
      </c>
      <c r="D13" s="574"/>
      <c r="E13" s="432"/>
    </row>
    <row r="14" spans="1:5" s="16" customFormat="1" ht="15.75" thickBot="1">
      <c r="A14" s="572" t="s">
        <v>37</v>
      </c>
      <c r="B14" s="573"/>
      <c r="C14" s="124">
        <v>1017900</v>
      </c>
      <c r="D14" s="574"/>
      <c r="E14" s="432"/>
    </row>
    <row r="15" spans="1:5" s="16" customFormat="1" ht="15.75" thickBot="1">
      <c r="A15" s="566" t="s">
        <v>417</v>
      </c>
      <c r="B15" s="567"/>
      <c r="C15" s="489">
        <v>1017900</v>
      </c>
      <c r="D15" s="432"/>
      <c r="E15" s="432"/>
    </row>
    <row r="16" spans="1:5" s="16" customFormat="1" ht="85.5" customHeight="1" thickBot="1">
      <c r="A16" s="345"/>
      <c r="B16" s="346" t="s">
        <v>418</v>
      </c>
      <c r="C16" s="347"/>
      <c r="D16" s="433"/>
      <c r="E16" s="432"/>
    </row>
    <row r="17" spans="1:9" s="16" customFormat="1" ht="15.75" thickBot="1">
      <c r="A17" s="27"/>
      <c r="B17" s="18"/>
      <c r="C17" s="18"/>
      <c r="D17" s="432"/>
      <c r="E17" s="432"/>
    </row>
    <row r="18" spans="1:9" s="16" customFormat="1" ht="15.75" thickBot="1">
      <c r="A18" s="139" t="s">
        <v>419</v>
      </c>
      <c r="B18" s="140"/>
      <c r="C18" s="141"/>
      <c r="D18" s="432"/>
      <c r="E18" s="432"/>
    </row>
    <row r="19" spans="1:9" s="16" customFormat="1">
      <c r="A19" s="568" t="s">
        <v>104</v>
      </c>
      <c r="B19" s="569"/>
      <c r="C19" s="124">
        <v>0</v>
      </c>
      <c r="D19" s="432"/>
      <c r="E19" s="432"/>
    </row>
    <row r="20" spans="1:9" s="16" customFormat="1">
      <c r="A20" s="570" t="s">
        <v>42</v>
      </c>
      <c r="B20" s="571"/>
      <c r="C20" s="130">
        <v>9986850</v>
      </c>
      <c r="D20" s="432"/>
      <c r="E20" s="432"/>
    </row>
    <row r="21" spans="1:9" s="16" customFormat="1">
      <c r="A21" s="568" t="s">
        <v>35</v>
      </c>
      <c r="B21" s="569"/>
      <c r="C21" s="124">
        <v>0</v>
      </c>
      <c r="D21" s="432"/>
      <c r="E21" s="432"/>
    </row>
    <row r="22" spans="1:9" s="16" customFormat="1">
      <c r="A22" s="570" t="s">
        <v>36</v>
      </c>
      <c r="B22" s="571"/>
      <c r="C22" s="130">
        <v>0</v>
      </c>
      <c r="D22" s="432"/>
      <c r="E22" s="432"/>
    </row>
    <row r="23" spans="1:9" s="16" customFormat="1" ht="15.75" thickBot="1">
      <c r="A23" s="572" t="s">
        <v>37</v>
      </c>
      <c r="B23" s="573"/>
      <c r="C23" s="124">
        <v>9986850</v>
      </c>
      <c r="D23" s="432"/>
      <c r="E23" s="432"/>
    </row>
    <row r="24" spans="1:9" s="16" customFormat="1" ht="15.75" thickBot="1">
      <c r="A24" s="566" t="s">
        <v>420</v>
      </c>
      <c r="B24" s="567"/>
      <c r="C24" s="489">
        <v>9986850</v>
      </c>
      <c r="D24" s="435"/>
      <c r="E24" s="432"/>
      <c r="F24" s="419"/>
    </row>
    <row r="25" spans="1:9" s="16" customFormat="1" ht="83.25" customHeight="1" thickBot="1">
      <c r="A25" s="348"/>
      <c r="B25" s="349" t="s">
        <v>421</v>
      </c>
      <c r="C25" s="350"/>
      <c r="D25" s="434"/>
      <c r="E25" s="432"/>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D10:D14"/>
    <mergeCell ref="A14:B14"/>
    <mergeCell ref="A15:B15"/>
    <mergeCell ref="A10:B10"/>
    <mergeCell ref="A11:B11"/>
    <mergeCell ref="A12:B12"/>
    <mergeCell ref="A13:B13"/>
    <mergeCell ref="A24:B24"/>
    <mergeCell ref="A19:B19"/>
    <mergeCell ref="A20:B20"/>
    <mergeCell ref="A21:B21"/>
    <mergeCell ref="A22:B22"/>
    <mergeCell ref="A23:B2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amit22.kumar@hsbc.com</cp:lastModifiedBy>
  <cp:lastPrinted>2019-09-05T11:24:49Z</cp:lastPrinted>
  <dcterms:created xsi:type="dcterms:W3CDTF">2018-02-17T14:28:01Z</dcterms:created>
  <dcterms:modified xsi:type="dcterms:W3CDTF">2019-10-14T13:14:18Z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