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Finance\Specialist Finance\Client reporting\Monthly Reporting (Securitisation)\Precise\PMF 2019-1B Securitisation (Z3)\2019\11 November\Investor Report\"/>
    </mc:Choice>
  </mc:AlternateContent>
  <bookViews>
    <workbookView xWindow="0" yWindow="0" windowWidth="28800" windowHeight="12435" tabRatio="897" firstSheet="1" activeTab="1"/>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51" r:id="rId17"/>
    <sheet name="Portfolio Summary 3" sheetId="52" r:id="rId18"/>
    <sheet name="Pre-Payment Rate (CPR)" sheetId="62" r:id="rId19"/>
    <sheet name="Balance" sheetId="54" r:id="rId20"/>
    <sheet name="LTV" sheetId="55" r:id="rId21"/>
    <sheet name="Term(Years)" sheetId="56" r:id="rId22"/>
    <sheet name="Interest" sheetId="57" r:id="rId23"/>
    <sheet name="Reversion-Arreas" sheetId="58" r:id="rId24"/>
    <sheet name="Region-index-purpose" sheetId="59" r:id="rId25"/>
    <sheet name="Years-Seasoning-Employment" sheetId="60" r:id="rId26"/>
    <sheet name="Property type - Summary" sheetId="61" r:id="rId27"/>
    <sheet name="Disclaimer" sheetId="53" r:id="rId28"/>
  </sheets>
  <externalReferences>
    <externalReference r:id="rId29"/>
    <externalReference r:id="rId30"/>
    <externalReference r:id="rId31"/>
    <externalReference r:id="rId32"/>
    <externalReference r:id="rId33"/>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Funds'!$A$1:$D$26</definedName>
    <definedName name="_xlnm.Print_Area" localSheetId="19">Balance!$A$1:$G$37</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Title!$A$1:$R$26</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<sst xmlns="http://schemas.openxmlformats.org/spreadsheetml/2006/main" count="942" uniqueCount="516">
  <si>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</si>
  <si>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</si>
  <si>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</si>
  <si>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</si>
  <si>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</si>
  <si>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</si>
  <si>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</si>
  <si>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</si>
  <si>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</si>
  <si>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</si>
  <si>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</si>
  <si>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</si>
  <si>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</si>
  <si>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</si>
  <si>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</si>
  <si>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</si>
  <si>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</si>
  <si>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</si>
  <si>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</si>
  <si>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</si>
  <si>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</si>
  <si>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</si>
  <si>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</si>
  <si>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</si>
  <si>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</si>
  <si>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</si>
  <si>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</si>
  <si>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</si>
  <si>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</si>
  <si>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</si>
  <si>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</si>
  <si>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</si>
  <si>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</si>
  <si>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</si>
  <si>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</si>
  <si>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</si>
  <si>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</si>
  <si>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</si>
  <si>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</si>
  <si>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</si>
  <si>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</si>
  <si>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</si>
  <si>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</si>
  <si>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</si>
  <si>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</si>
  <si>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</si>
  <si>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</si>
  <si>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</si>
  <si>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</si>
  <si>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</si>
  <si>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</si>
  <si>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</si>
  <si>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</si>
  <si>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</si>
  <si>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</si>
  <si>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</si>
  <si>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</si>
  <si>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</si>
  <si>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</si>
  <si>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</si>
  <si>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</si>
  <si>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</si>
  <si>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</si>
  <si>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</si>
  <si>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</si>
  <si>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</si>
  <si>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</si>
  <si>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</si>
  <si>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</si>
  <si>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</si>
  <si>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</si>
  <si>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</si>
  <si>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</si>
  <si>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</si>
  <si>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</si>
  <si>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</si>
  <si>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</si>
  <si>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</si>
  <si>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</si>
  <si>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</si>
  <si>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</si>
  <si>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</si>
  <si>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</si>
  <si>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</si>
  <si>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</si>
  <si>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</si>
  <si>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</si>
  <si>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</si>
  <si>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</si>
  <si>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</si>
  <si>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</si>
  <si>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</si>
  <si>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</si>
  <si>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</si>
  <si>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</si>
  <si>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</si>
  <si>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</si>
  <si>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</si>
  <si>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</si>
  <si>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</si>
  <si>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</si>
  <si>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</si>
  <si>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</si>
  <si>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</si>
  <si>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</si>
  <si>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</si>
  <si>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</si>
  <si>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</si>
  <si>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</si>
  <si>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</si>
  <si>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</si>
  <si>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</si>
  <si>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</si>
  <si>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</si>
  <si>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</si>
  <si>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</si>
  <si>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</si>
  <si>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</si>
  <si>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</si>
  <si>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</si>
  <si>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</si>
  <si>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</si>
  <si>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</si>
  <si>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</si>
  <si>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</si>
  <si>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</si>
  <si>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</si>
  <si>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</si>
  <si>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</si>
  <si>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</si>
  <si>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</si>
  <si>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</si>
  <si>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</si>
  <si>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</si>
  <si>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</si>
  <si>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</si>
  <si>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</si>
  <si>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</si>
  <si>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</si>
  <si>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</si>
  <si>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</si>
  <si>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</si>
  <si>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</si>
  <si>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</si>
  <si>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</si>
  <si>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</si>
  <si>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</si>
  <si>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</si>
  <si>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</si>
  <si>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</si>
  <si>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</si>
  <si>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</si>
  <si>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</si>
  <si>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</si>
  <si>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</si>
  <si>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</si>
  <si>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</si>
  <si>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</si>
  <si>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</si>
  <si>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</si>
  <si>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</si>
  <si>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</si>
  <si>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</si>
  <si>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</si>
  <si>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</si>
  <si>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</si>
  <si>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</si>
  <si>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</si>
  <si>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</si>
  <si>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</si>
  <si>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</si>
  <si>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</si>
  <si>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</si>
  <si>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</si>
  <si>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</si>
  <si>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</si>
  <si>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</si>
  <si>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</si>
  <si>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</si>
  <si>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</si>
  <si>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</si>
  <si>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</si>
  <si>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</si>
  <si>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</si>
  <si>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</si>
  <si>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</si>
  <si>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</si>
  <si>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</si>
  <si>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</si>
  <si>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</si>
  <si>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</si>
  <si>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</si>
  <si>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</si>
  <si>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</si>
  <si>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</si>
  <si>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</si>
  <si>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</si>
  <si>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</si>
  <si>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</si>
  <si>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</si>
  <si>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</si>
  <si>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</si>
  <si>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</si>
  <si>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</si>
  <si>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</si>
  <si>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</si>
  <si>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</si>
  <si>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</si>
  <si>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</si>
  <si>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</si>
  <si>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</si>
  <si>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</si>
  <si>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</si>
  <si>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</si>
  <si>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</si>
  <si>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</si>
  <si>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</si>
  <si>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</si>
  <si>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</si>
  <si>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</si>
  <si>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</si>
  <si>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</si>
  <si>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</si>
  <si>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</si>
  <si>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</si>
  <si>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</si>
  <si>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</si>
  <si>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</si>
  <si>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</si>
  <si>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</si>
  <si>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</si>
  <si>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</si>
  <si>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</si>
  <si>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</si>
  <si>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</si>
  <si>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</si>
  <si>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</si>
  <si>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</si>
  <si>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</si>
  <si>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</si>
  <si>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</si>
  <si>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</si>
  <si>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</si>
  <si>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</si>
  <si>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</si>
  <si>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</si>
  <si>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</si>
  <si>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</si>
  <si>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</si>
  <si>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</si>
  <si>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</si>
  <si>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</si>
  <si>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</si>
  <si>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</si>
  <si>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</si>
  <si>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</si>
  <si>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</si>
  <si>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</si>
  <si>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</si>
  <si>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</si>
  <si>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</si>
  <si>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</si>
  <si>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</si>
  <si>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</si>
  <si>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</si>
  <si>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</si>
  <si>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</si>
  <si>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</si>
  <si>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</si>
  <si>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</si>
  <si>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</si>
  <si>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</si>
  <si>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</si>
  <si>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</si>
  <si>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</si>
  <si>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</si>
  <si>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</si>
  <si>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</si>
  <si>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</si>
  <si>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</si>
  <si>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</si>
  <si>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</si>
  <si>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</si>
  <si>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</si>
  <si>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</si>
  <si>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</si>
  <si>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</si>
  <si>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</si>
  <si>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</si>
  <si>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</si>
  <si>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</si>
  <si>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</si>
  <si>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</si>
  <si>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</si>
  <si>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</si>
  <si>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</si>
  <si>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</si>
  <si>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</si>
  <si>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</si>
  <si>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</si>
  <si>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</si>
  <si>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</si>
  <si>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</si>
  <si>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</si>
  <si>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</si>
  <si>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</si>
  <si>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</si>
  <si>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</si>
  <si>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</si>
  <si>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</si>
  <si>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</si>
  <si>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</si>
  <si>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</si>
  <si>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</si>
  <si>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</si>
  <si>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</si>
  <si>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</si>
  <si>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</si>
  <si>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</si>
  <si>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</si>
  <si>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</si>
  <si>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</si>
  <si>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</si>
  <si>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</si>
  <si>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</si>
  <si>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</si>
  <si>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</si>
  <si>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</si>
  <si>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</si>
  <si>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</si>
  <si>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</si>
  <si>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</si>
  <si>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</si>
  <si>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</si>
  <si>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</si>
  <si>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</si>
  <si>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</si>
  <si>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</si>
  <si>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</si>
  <si>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</si>
  <si>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</si>
  <si>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</si>
  <si>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</si>
  <si>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</si>
  <si>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</si>
  <si>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</si>
  <si>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</si>
  <si>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</si>
  <si>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</si>
  <si>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</si>
  <si>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</si>
  <si>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</si>
  <si>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</si>
  <si>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</si>
  <si>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</si>
  <si>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</si>
  <si>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</si>
  <si>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</si>
  <si>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</si>
  <si>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</si>
  <si>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</si>
  <si>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</si>
  <si>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</si>
  <si>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</si>
  <si>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</si>
  <si>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</si>
  <si>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</si>
  <si>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</si>
  <si>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</si>
  <si>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</si>
  <si>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</si>
  <si>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</si>
  <si>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</si>
  <si>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</si>
  <si>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</si>
  <si>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</si>
  <si>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</si>
  <si>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</si>
  <si>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</si>
  <si>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</si>
  <si>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</si>
  <si>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</si>
  <si>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</si>
  <si>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</si>
  <si>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</si>
  <si>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</si>
  <si>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</si>
  <si>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</si>
  <si>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</si>
  <si>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</si>
  <si>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</si>
  <si>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</si>
  <si>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</si>
  <si>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</si>
  <si>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</si>
  <si>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</si>
  <si>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</si>
  <si>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</si>
  <si>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</si>
  <si>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</si>
  <si>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</si>
  <si>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</si>
  <si>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</si>
  <si>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</si>
  <si>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</si>
  <si>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</si>
  <si>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</si>
  <si>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</si>
  <si>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</si>
  <si>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</si>
  <si>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</si>
  <si>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</si>
  <si>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</si>
  <si>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</si>
  <si>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</si>
  <si>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</si>
  <si>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</si>
  <si>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</si>
  <si>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</si>
  <si>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</si>
  <si>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</si>
  <si>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</si>
  <si>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</si>
  <si>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</si>
  <si>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</si>
  <si>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</si>
  <si>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</si>
  <si>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</si>
  <si>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</si>
  <si>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</si>
  <si>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</si>
  <si>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</si>
  <si>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</si>
  <si>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</si>
  <si>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</si>
  <si>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</si>
  <si>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</si>
  <si>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</si>
  <si>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</si>
  <si>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</si>
  <si>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</si>
  <si>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</si>
  <si>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</si>
  <si>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</si>
  <si>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</si>
  <si>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</si>
  <si>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</si>
  <si>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</si>
  <si>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</si>
  <si>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</si>
  <si>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</si>
  <si>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</si>
  <si>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</si>
  <si>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</si>
  <si>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</si>
  <si>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</si>
  <si>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</si>
  <si>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</si>
  <si>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</si>
  <si>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</si>
  <si>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</si>
  <si>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</si>
  <si>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</si>
  <si>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</si>
  <si>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</si>
  <si>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</si>
  <si>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</si>
  <si>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</si>
  <si>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</si>
  <si>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</si>
  <si>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</si>
  <si>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</si>
  <si>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</si>
  <si>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</si>
  <si>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</si>
  <si>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</si>
  <si>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</si>
  <si>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</si>
  <si>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</si>
  <si>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</si>
  <si>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</si>
  <si>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</si>
  <si>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</si>
  <si>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</si>
  <si>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</si>
  <si>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</si>
  <si>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</si>
  <si>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</si>
  <si>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</si>
  <si>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</si>
  <si>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</si>
  <si>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</si>
  <si>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</si>
  <si>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</si>
  <si>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</si>
  <si>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</si>
  <si>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</si>
  <si>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</si>
  <si>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</si>
  <si>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</si>
  <si>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</si>
  <si>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</si>
  <si>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</si>
  <si>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</si>
  <si>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</si>
  <si>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</si>
  <si>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</si>
  <si>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</si>
  <si>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</si>
  <si>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</si>
  <si>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</si>
  <si>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</si>
  <si>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of which scheduled</t>
  </si>
  <si>
    <t>of which prepayment</t>
  </si>
  <si>
    <t>Payment Date: 12-Dec-2019</t>
  </si>
  <si>
    <t>Reporting Date: 10-Dec-2019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</si>
</sst>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0_-;\-* #,##0_-;_-* &quot;-&quot;_-;_-@_-"/>
    <numFmt numFmtId="44" formatCode="_-&quot;£&quot;* #,##0.00_-;\-&quot;£&quot;* #,##0.00_-;_-&quot;£&quot;* &quot;-&quot;??_-;_-@_-"/>
    <numFmt numFmtId="43" formatCode="_-* #,##0.00_-;\-* #,##0.00_-;_-* &quot;-&quot;??_-;_-@_-"/>
    <numFmt numFmtId="164" formatCode="0.00000%"/>
    <numFmt numFmtId="165" formatCode="[$-F800]dddd\,\ mmmm\ dd\,\ yyyy"/>
    <numFmt numFmtId="166" formatCode="dd\-mmm\-yyyy"/>
    <numFmt numFmtId="167" formatCode="#,##0.00_-;\(#,##0.00_-\);_-\ &quot;-&quot;??_-;_-"/>
    <numFmt numFmtId="168" formatCode="_-\ #,##0_-;\-\ #,##0_-;_-\ &quot;-&quot;??_-;_-@_-"/>
    <numFmt numFmtId="169" formatCode="d\ mmmm\ yyyy"/>
    <numFmt numFmtId="170" formatCode="_ * #,##0.00_ ;_ * \-#,##0.00_ ;_ * &quot;-&quot;??_ ;_ @_ "/>
    <numFmt numFmtId="171" formatCode="_-[$£-809]* #,##0.00_-;\-[$£-809]* #,##0.00_-;_-[$£-809]* &quot;-&quot;??_-;_-@_-"/>
    <numFmt numFmtId="172" formatCode="_(* #,##0.00_);_(* \(#,##0.00\);_(* &quot;-&quot;??_);_(@_)"/>
    <numFmt numFmtId="173" formatCode="&quot;£&quot;#,##0.00_);[Red]\(&quot;£&quot;#,##0.00\)"/>
    <numFmt numFmtId="174" formatCode="_-* #,##0.000_-;\-* #,##0.000_-;_-* &quot;-&quot;???_-;_-@_-"/>
    <numFmt numFmtId="175" formatCode="&quot;£&quot;#,##0.00;[Red]&quot;£&quot;#,##0.00"/>
    <numFmt numFmtId="176" formatCode="0.0000%"/>
    <numFmt numFmtId="177" formatCode="0.000%"/>
    <numFmt numFmtId="178" formatCode="0.00000000000000%"/>
    <numFmt numFmtId="179" formatCode="#,##0.00000_-;\(#,##0.00000_-\);_-\ &quot;-&quot;??_-;_-"/>
    <numFmt numFmtId="180" formatCode="0.000000%"/>
    <numFmt numFmtId="181"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0"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1" fontId="1" fillId="0" borderId="0"/>
    <xf numFmtId="171" fontId="1" fillId="0" borderId="0"/>
    <xf numFmtId="172" fontId="1" fillId="0" borderId="0" applyFont="0" applyFill="0" applyBorder="0" applyAlignment="0" applyProtection="0"/>
    <xf numFmtId="171" fontId="1" fillId="0" borderId="0"/>
    <xf numFmtId="171"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26">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5"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6"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6"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6"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43" fontId="4" fillId="2" borderId="11" xfId="0" applyNumberFormat="1" applyFont="1" applyFill="1" applyBorder="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5" fillId="0" borderId="0" xfId="17" applyFont="1" applyBorder="1" applyAlignment="1">
      <alignment vertical="center" wrapText="1"/>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0" fontId="3" fillId="0" borderId="3" xfId="0" applyFont="1" applyFill="1" applyBorder="1" applyAlignment="1">
      <alignment horizontal="lef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5" fontId="3" fillId="0" borderId="31"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69" fontId="3" fillId="6" borderId="31" xfId="0" quotePrefix="1" applyNumberFormat="1" applyFont="1" applyFill="1" applyBorder="1" applyAlignment="1">
      <alignment horizontal="center" vertical="center"/>
    </xf>
    <xf numFmtId="169" fontId="3" fillId="6" borderId="27" xfId="0" quotePrefix="1" applyNumberFormat="1" applyFont="1" applyFill="1" applyBorder="1" applyAlignment="1">
      <alignment horizontal="center" vertical="center"/>
    </xf>
    <xf numFmtId="169"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4" fontId="3" fillId="0" borderId="31" xfId="3" applyNumberFormat="1" applyFont="1" applyFill="1" applyBorder="1" applyAlignment="1">
      <alignment horizontal="center" vertical="center"/>
    </xf>
    <xf numFmtId="164" fontId="3" fillId="0" borderId="27" xfId="3" applyNumberFormat="1" applyFont="1" applyFill="1" applyBorder="1" applyAlignment="1">
      <alignment horizontal="center" vertical="center"/>
    </xf>
    <xf numFmtId="164" fontId="3" fillId="0" borderId="0" xfId="3" applyNumberFormat="1" applyFont="1" applyFill="1" applyBorder="1" applyAlignment="1">
      <alignment horizontal="center" vertical="center"/>
    </xf>
    <xf numFmtId="164" fontId="3" fillId="6" borderId="31" xfId="3" applyNumberFormat="1" applyFont="1" applyFill="1" applyBorder="1" applyAlignment="1">
      <alignment horizontal="center" vertical="center"/>
    </xf>
    <xf numFmtId="165" fontId="3" fillId="0" borderId="28" xfId="0" applyNumberFormat="1" applyFont="1" applyFill="1" applyBorder="1" applyAlignment="1">
      <alignment horizontal="center" vertical="center"/>
    </xf>
    <xf numFmtId="164" fontId="3" fillId="6" borderId="27" xfId="3" applyNumberFormat="1" applyFont="1" applyFill="1" applyBorder="1" applyAlignment="1">
      <alignment horizontal="center" vertical="center"/>
    </xf>
    <xf numFmtId="164" fontId="3" fillId="6" borderId="0" xfId="3" applyNumberFormat="1" applyFont="1" applyFill="1" applyBorder="1" applyAlignment="1">
      <alignment horizontal="center" vertical="center"/>
    </xf>
    <xf numFmtId="168" fontId="3" fillId="0" borderId="31" xfId="1" applyNumberFormat="1" applyFont="1" applyFill="1" applyBorder="1" applyAlignment="1">
      <alignment horizontal="center" vertical="center"/>
    </xf>
    <xf numFmtId="168" fontId="3" fillId="0" borderId="27"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8" fontId="3" fillId="6" borderId="31" xfId="1" applyNumberFormat="1" applyFont="1" applyFill="1" applyBorder="1" applyAlignment="1">
      <alignment horizontal="center" vertical="center"/>
    </xf>
    <xf numFmtId="168" fontId="3" fillId="6" borderId="27" xfId="1" applyNumberFormat="1" applyFont="1" applyFill="1" applyBorder="1" applyAlignment="1">
      <alignment horizontal="center" vertical="center"/>
    </xf>
    <xf numFmtId="168" fontId="3" fillId="6" borderId="0" xfId="1" applyNumberFormat="1" applyFont="1" applyFill="1" applyBorder="1" applyAlignment="1">
      <alignment horizontal="center" vertical="center"/>
    </xf>
    <xf numFmtId="167" fontId="3" fillId="0" borderId="31" xfId="3" applyNumberFormat="1" applyFont="1" applyFill="1" applyBorder="1" applyAlignment="1">
      <alignment horizontal="center" vertical="center"/>
    </xf>
    <xf numFmtId="167"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5"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0" fontId="6" fillId="5" borderId="24" xfId="0" applyFont="1" applyFill="1" applyBorder="1" applyAlignment="1">
      <alignment horizontal="center" vertical="center" wrapText="1"/>
    </xf>
    <xf numFmtId="0" fontId="3" fillId="0" borderId="0" xfId="0" applyFont="1" applyFill="1" applyBorder="1" applyAlignment="1">
      <alignment horizontal="left" vertical="center"/>
    </xf>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7" fontId="5" fillId="0" borderId="31" xfId="0" applyNumberFormat="1" applyFont="1" applyFill="1" applyBorder="1" applyAlignment="1">
      <alignment horizontal="center" vertical="center"/>
    </xf>
    <xf numFmtId="167" fontId="3" fillId="2" borderId="31" xfId="3" applyNumberFormat="1" applyFont="1" applyFill="1" applyBorder="1" applyAlignment="1">
      <alignment horizontal="center" vertical="center"/>
    </xf>
    <xf numFmtId="167" fontId="5" fillId="2" borderId="31" xfId="0" applyNumberFormat="1" applyFont="1" applyFill="1" applyBorder="1" applyAlignment="1">
      <alignment horizontal="center" vertical="center"/>
    </xf>
    <xf numFmtId="167" fontId="5" fillId="2" borderId="28" xfId="0" applyNumberFormat="1" applyFont="1" applyFill="1" applyBorder="1" applyAlignment="1">
      <alignment horizontal="center" vertical="center"/>
    </xf>
    <xf numFmtId="167"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7"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4"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3" fontId="45" fillId="9" borderId="0" xfId="1" applyNumberFormat="1" applyFont="1" applyFill="1" applyAlignment="1">
      <alignment vertical="center"/>
    </xf>
    <xf numFmtId="175" fontId="0" fillId="0" borderId="0" xfId="0" applyNumberFormat="1" applyAlignment="1">
      <alignment vertical="center"/>
    </xf>
    <xf numFmtId="176" fontId="0" fillId="0" borderId="0" xfId="3" applyNumberFormat="1" applyFont="1" applyAlignment="1">
      <alignment vertical="center"/>
    </xf>
    <xf numFmtId="177" fontId="45" fillId="9" borderId="0" xfId="0" applyNumberFormat="1" applyFont="1" applyFill="1" applyAlignment="1">
      <alignment vertical="center"/>
    </xf>
    <xf numFmtId="177"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4" fontId="0" fillId="0" borderId="0" xfId="3" applyNumberFormat="1" applyFont="1" applyAlignment="1">
      <alignment vertical="center"/>
    </xf>
    <xf numFmtId="164"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78"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79" fontId="3" fillId="0" borderId="31" xfId="3" applyNumberFormat="1" applyFont="1" applyFill="1" applyBorder="1" applyAlignment="1">
      <alignment horizontal="center" vertical="center"/>
    </xf>
    <xf numFmtId="181" fontId="35" fillId="9" borderId="0" xfId="1" quotePrefix="1" applyNumberFormat="1" applyFont="1" applyFill="1" applyAlignment="1">
      <alignment vertical="center"/>
    </xf>
    <xf numFmtId="180" fontId="45" fillId="9" borderId="0" xfId="0" applyNumberFormat="1" applyFont="1" applyFill="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6"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43" fontId="3" fillId="0" borderId="5" xfId="1" applyNumberFormat="1" applyFont="1" applyFill="1" applyBorder="1" applyAlignment="1">
      <alignment wrapText="1"/>
    </xf>
    <xf numFmtId="17" fontId="6" fillId="7" borderId="22" xfId="0" applyNumberFormat="1" applyFont="1" applyFill="1" applyBorder="1" applyAlignment="1">
      <alignment horizontal="center" vertical="center"/>
    </xf>
    <xf numFmtId="17" fontId="6" fillId="7" borderId="24" xfId="0" applyNumberFormat="1" applyFont="1" applyFill="1" applyBorder="1" applyAlignment="1">
      <alignment horizontal="center" vertical="center"/>
    </xf>
    <xf numFmtId="176" fontId="3" fillId="0" borderId="5" xfId="3" applyNumberFormat="1" applyFont="1" applyFill="1" applyBorder="1" applyAlignment="1">
      <alignment vertical="center"/>
    </xf>
    <xf numFmtId="43" fontId="24" fillId="0" borderId="0" xfId="1" applyFont="1" applyBorder="1"/>
    <xf numFmtId="10" fontId="3" fillId="6" borderId="31" xfId="3" applyNumberFormat="1" applyFont="1" applyFill="1" applyBorder="1" applyAlignment="1">
      <alignment horizontal="center" vertical="center"/>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6" fontId="38" fillId="5" borderId="24" xfId="0" applyNumberFormat="1" applyFont="1" applyFill="1" applyBorder="1" applyAlignment="1">
      <alignment horizontal="center" vertical="top"/>
    </xf>
    <xf numFmtId="166" fontId="38" fillId="5" borderId="22" xfId="0" applyNumberFormat="1" applyFont="1" applyFill="1" applyBorder="1" applyAlignment="1">
      <alignment horizontal="center" vertical="top"/>
    </xf>
    <xf numFmtId="166" fontId="5" fillId="2" borderId="26" xfId="0" applyNumberFormat="1" applyFont="1" applyFill="1" applyBorder="1" applyAlignment="1">
      <alignment horizontal="left" vertical="top"/>
    </xf>
    <xf numFmtId="166" fontId="5" fillId="2" borderId="33" xfId="0" applyNumberFormat="1" applyFont="1" applyFill="1" applyBorder="1" applyAlignment="1">
      <alignment horizontal="left" vertical="top"/>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166" fontId="5" fillId="2" borderId="0" xfId="0" applyNumberFormat="1" applyFont="1" applyFill="1" applyBorder="1" applyAlignment="1">
      <alignment horizontal="left" vertical="top"/>
    </xf>
    <xf numFmtId="166" fontId="5" fillId="2" borderId="5" xfId="0" applyNumberFormat="1" applyFont="1" applyFill="1" applyBorder="1" applyAlignment="1">
      <alignment horizontal="left" vertical="top"/>
    </xf>
    <xf numFmtId="166" fontId="5" fillId="0" borderId="3" xfId="0" applyNumberFormat="1" applyFont="1" applyFill="1" applyBorder="1" applyAlignment="1">
      <alignment horizontal="left"/>
    </xf>
    <xf numFmtId="166" fontId="5" fillId="0" borderId="2" xfId="0" applyNumberFormat="1" applyFont="1" applyFill="1" applyBorder="1" applyAlignment="1">
      <alignment horizontal="left"/>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 fillId="2" borderId="13" xfId="0" applyFont="1" applyFill="1" applyBorder="1" applyAlignment="1">
      <alignment horizontal="left"/>
    </xf>
    <xf numFmtId="0" fontId="4" fillId="2" borderId="12"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6" fillId="0" borderId="6" xfId="0" applyFont="1" applyFill="1" applyBorder="1" applyAlignment="1">
      <alignment horizontal="center"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8" name="Picture 7"/>
        <xdr:cNvPicPr>
          <a:picLocks noChangeAspect="1"/>
        </xdr:cNvPicPr>
      </xdr:nvPicPr>
      <xdr:blipFill>
        <a:blip xmlns:r="http://schemas.openxmlformats.org/officeDocument/2006/relationships" r:embed="rId2"/>
        <a:stretch>
          <a:fillRect/>
        </a:stretch>
      </xdr:blipFill>
      <xdr:spPr>
        <a:xfrm>
          <a:off x="2143125" y="3171825"/>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6" name="Picture 5"/>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7" name="Picture 6"/>
        <xdr:cNvPicPr>
          <a:picLocks noChangeAspect="1"/>
        </xdr:cNvPicPr>
      </xdr:nvPicPr>
      <xdr:blipFill>
        <a:blip xmlns:r="http://schemas.openxmlformats.org/officeDocument/2006/relationships" r:embed="rId2"/>
        <a:stretch>
          <a:fillRect/>
        </a:stretch>
      </xdr:blipFill>
      <xdr:spPr>
        <a:xfrm>
          <a:off x="2143125" y="5543550"/>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66" t="s">
        <v>489</v>
      </c>
    </row>
    <row r="2" spans="1:7">
      <c r="A2" s="467" t="s">
        <v>490</v>
      </c>
      <c r="B2" s="467" t="s">
        <v>491</v>
      </c>
      <c r="C2" s="467" t="s">
        <v>492</v>
      </c>
      <c r="D2" s="467" t="s">
        <v>493</v>
      </c>
    </row>
    <row r="3" spans="1:7">
      <c r="A3" s="468">
        <v>733654955.78999996</v>
      </c>
      <c r="B3" s="468">
        <v>504870.39000000071</v>
      </c>
      <c r="C3" s="468" t="e">
        <f>#REF!</f>
        <v>#REF!</v>
      </c>
      <c r="D3" s="468">
        <v>726427486.70999992</v>
      </c>
    </row>
    <row r="4" spans="1:7">
      <c r="D4" s="469"/>
    </row>
    <row r="6" spans="1:7">
      <c r="A6" s="470" t="s">
        <v>494</v>
      </c>
      <c r="B6" s="470" t="e">
        <f>C3/(A3-B3)</f>
        <v>#REF!</v>
      </c>
    </row>
    <row r="8" spans="1:7">
      <c r="A8" s="471" t="s">
        <v>495</v>
      </c>
      <c r="B8" s="493" t="e">
        <f>1-((1-B6)^(12/3))</f>
        <v>#REF!</v>
      </c>
    </row>
    <row r="9" spans="1:7">
      <c r="B9" s="472"/>
      <c r="G9" s="473"/>
    </row>
    <row r="10" spans="1:7">
      <c r="D10" s="473"/>
      <c r="G10" s="473"/>
    </row>
    <row r="13" spans="1:7">
      <c r="A13" s="474"/>
      <c r="G13" s="470"/>
    </row>
    <row r="14" spans="1:7">
      <c r="A14" s="472"/>
      <c r="D14" s="473"/>
      <c r="G14" s="470"/>
    </row>
    <row r="15" spans="1:7">
      <c r="A15" s="474"/>
      <c r="G15" s="475"/>
    </row>
    <row r="16" spans="1:7">
      <c r="A16" s="476"/>
    </row>
    <row r="17" spans="1:10">
      <c r="E17" s="473"/>
    </row>
    <row r="18" spans="1:10">
      <c r="E18" s="473"/>
    </row>
    <row r="19" spans="1:10">
      <c r="E19" s="473"/>
    </row>
    <row r="20" spans="1:10">
      <c r="E20" s="473"/>
    </row>
    <row r="21" spans="1:10">
      <c r="E21" s="473"/>
    </row>
    <row r="22" spans="1:10">
      <c r="A22" s="466" t="s">
        <v>496</v>
      </c>
    </row>
    <row r="23" spans="1:10" ht="45">
      <c r="A23" s="467" t="s">
        <v>497</v>
      </c>
      <c r="B23" s="467" t="s">
        <v>498</v>
      </c>
      <c r="C23" s="467" t="s">
        <v>499</v>
      </c>
      <c r="D23" s="477" t="s">
        <v>293</v>
      </c>
      <c r="G23" s="478"/>
    </row>
    <row r="24" spans="1:10">
      <c r="A24" s="468">
        <v>726427486.70999992</v>
      </c>
      <c r="B24" s="468">
        <v>504870.39000000071</v>
      </c>
      <c r="C24" s="468" t="e">
        <f>#REF!</f>
        <v>#REF!</v>
      </c>
      <c r="D24" s="479">
        <f>A3-B24</f>
        <v>733150085.39999998</v>
      </c>
      <c r="G24" s="473"/>
    </row>
    <row r="26" spans="1:10">
      <c r="C26" s="471" t="s">
        <v>495</v>
      </c>
      <c r="D26" s="492">
        <f>100*(1-((A24/D24)^(12/3)))</f>
        <v>3.6176486878375935</v>
      </c>
    </row>
    <row r="28" spans="1:10">
      <c r="A28" s="473"/>
      <c r="D28" s="480"/>
      <c r="G28" s="473"/>
    </row>
    <row r="29" spans="1:10">
      <c r="D29" s="481"/>
      <c r="G29" s="475"/>
      <c r="I29" s="478"/>
      <c r="J29" s="478"/>
    </row>
    <row r="30" spans="1:10">
      <c r="B30" s="473"/>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K11" sqref="K11"/>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75"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8" customFormat="1" ht="21.75" customHeight="1">
      <c r="G1" s="228"/>
    </row>
    <row r="2" spans="1:7" s="188" customFormat="1" ht="21.75" customHeight="1" thickBot="1">
      <c r="G2" s="228"/>
    </row>
    <row r="3" spans="1:7" s="191" customFormat="1" ht="15" customHeight="1">
      <c r="A3" s="257"/>
      <c r="B3" s="247" t="s">
        <v>283</v>
      </c>
      <c r="C3" s="189"/>
      <c r="D3" s="246"/>
      <c r="E3" s="246"/>
      <c r="F3" s="246"/>
      <c r="G3" s="239"/>
    </row>
    <row r="4" spans="1:7" s="187" customFormat="1" ht="15" customHeight="1">
      <c r="A4" s="240"/>
      <c r="B4" s="241" t="s">
        <v>284</v>
      </c>
      <c r="C4" s="241"/>
      <c r="D4" s="41"/>
      <c r="E4" s="218"/>
      <c r="F4" s="219"/>
      <c r="G4" s="302">
        <v>43720</v>
      </c>
    </row>
    <row r="5" spans="1:7" s="187" customFormat="1" ht="15" customHeight="1">
      <c r="A5" s="244"/>
      <c r="B5" s="245" t="s">
        <v>285</v>
      </c>
      <c r="C5" s="245"/>
      <c r="D5" s="221"/>
      <c r="E5" s="222"/>
      <c r="F5" s="223"/>
      <c r="G5" s="303">
        <v>43811</v>
      </c>
    </row>
    <row r="6" spans="1:7" s="187" customFormat="1" ht="15" customHeight="1">
      <c r="A6" s="240"/>
      <c r="B6" s="241" t="s">
        <v>286</v>
      </c>
      <c r="C6" s="241"/>
      <c r="D6" s="41"/>
      <c r="E6" s="218"/>
      <c r="F6" s="219"/>
      <c r="G6" s="302" t="s">
        <v>503</v>
      </c>
    </row>
    <row r="7" spans="1:7" s="187" customFormat="1" ht="15" customHeight="1">
      <c r="A7" s="244"/>
      <c r="B7" s="245"/>
      <c r="C7" s="245"/>
      <c r="D7" s="221"/>
      <c r="E7" s="222"/>
      <c r="F7" s="223"/>
      <c r="G7" s="304"/>
    </row>
    <row r="8" spans="1:7" s="187" customFormat="1" ht="15" customHeight="1">
      <c r="A8" s="240"/>
      <c r="B8" s="241" t="s">
        <v>287</v>
      </c>
      <c r="C8" s="241"/>
      <c r="D8" s="41"/>
      <c r="E8" s="218"/>
      <c r="F8" s="219"/>
      <c r="G8" s="519">
        <v>9.2200000000000008E-3</v>
      </c>
    </row>
    <row r="9" spans="1:7" s="187" customFormat="1" ht="15" customHeight="1">
      <c r="A9" s="244"/>
      <c r="B9" s="245"/>
      <c r="C9" s="245"/>
      <c r="D9" s="221"/>
      <c r="E9" s="222"/>
      <c r="F9" s="223"/>
      <c r="G9" s="224"/>
    </row>
    <row r="10" spans="1:7" s="187" customFormat="1" ht="15" customHeight="1">
      <c r="A10" s="240"/>
      <c r="B10" s="241" t="s">
        <v>288</v>
      </c>
      <c r="C10" s="241"/>
      <c r="D10" s="41"/>
      <c r="E10" s="218"/>
      <c r="F10" s="219"/>
      <c r="G10" s="220">
        <v>586939459</v>
      </c>
    </row>
    <row r="11" spans="1:7" s="187" customFormat="1" ht="15" customHeight="1" thickBot="1">
      <c r="A11" s="242"/>
      <c r="B11" s="274" t="s">
        <v>289</v>
      </c>
      <c r="C11" s="243"/>
      <c r="D11" s="193"/>
      <c r="E11" s="225"/>
      <c r="F11" s="226"/>
      <c r="G11" s="227">
        <v>1349188.8901100825</v>
      </c>
    </row>
    <row r="12" spans="1:7" s="187" customFormat="1" ht="15" customHeight="1">
      <c r="G12" s="228"/>
    </row>
    <row r="13" spans="1:7" s="187" customFormat="1" ht="13.5" thickBot="1">
      <c r="G13" s="228"/>
    </row>
    <row r="14" spans="1:7" s="191" customFormat="1" ht="15" customHeight="1">
      <c r="A14" s="257"/>
      <c r="B14" s="247" t="s">
        <v>290</v>
      </c>
      <c r="C14" s="189"/>
      <c r="D14" s="246"/>
      <c r="E14" s="246"/>
      <c r="F14" s="246"/>
      <c r="G14" s="239"/>
    </row>
    <row r="15" spans="1:7" s="187" customFormat="1" ht="15" customHeight="1">
      <c r="A15" s="240"/>
      <c r="B15" s="241" t="s">
        <v>284</v>
      </c>
      <c r="C15" s="241"/>
      <c r="D15" s="41"/>
      <c r="E15" s="218"/>
      <c r="F15" s="219"/>
      <c r="G15" s="302">
        <v>43720</v>
      </c>
    </row>
    <row r="16" spans="1:7" s="187" customFormat="1" ht="15" customHeight="1">
      <c r="A16" s="244"/>
      <c r="B16" s="245" t="s">
        <v>285</v>
      </c>
      <c r="C16" s="245"/>
      <c r="D16" s="221"/>
      <c r="E16" s="222"/>
      <c r="F16" s="223"/>
      <c r="G16" s="303">
        <v>43811</v>
      </c>
    </row>
    <row r="17" spans="1:7" s="187" customFormat="1" ht="15" customHeight="1">
      <c r="A17" s="240"/>
      <c r="B17" s="241" t="s">
        <v>286</v>
      </c>
      <c r="C17" s="241"/>
      <c r="D17" s="41"/>
      <c r="E17" s="218"/>
      <c r="F17" s="219"/>
      <c r="G17" s="302" t="s">
        <v>503</v>
      </c>
    </row>
    <row r="18" spans="1:7" s="187" customFormat="1" ht="15" customHeight="1">
      <c r="A18" s="244"/>
      <c r="B18" s="245"/>
      <c r="C18" s="245"/>
      <c r="D18" s="221"/>
      <c r="E18" s="222"/>
      <c r="F18" s="223"/>
      <c r="G18" s="263"/>
    </row>
    <row r="19" spans="1:7" s="187" customFormat="1" ht="15" customHeight="1">
      <c r="A19" s="240"/>
      <c r="B19" s="241" t="s">
        <v>287</v>
      </c>
      <c r="C19" s="241"/>
      <c r="D19" s="41"/>
      <c r="E19" s="218"/>
      <c r="F19" s="219"/>
      <c r="G19" s="511">
        <v>7.11E-3</v>
      </c>
    </row>
    <row r="20" spans="1:7" s="187" customFormat="1" ht="15" customHeight="1">
      <c r="A20" s="244"/>
      <c r="B20" s="245"/>
      <c r="C20" s="245"/>
      <c r="D20" s="221"/>
      <c r="E20" s="222"/>
      <c r="F20" s="223"/>
      <c r="G20" s="181"/>
    </row>
    <row r="21" spans="1:7" s="187" customFormat="1" ht="15" customHeight="1">
      <c r="A21" s="240"/>
      <c r="B21" s="241" t="s">
        <v>288</v>
      </c>
      <c r="C21" s="241"/>
      <c r="D21" s="41"/>
      <c r="E21" s="218"/>
      <c r="F21" s="219"/>
      <c r="G21" s="220">
        <v>586939459</v>
      </c>
    </row>
    <row r="22" spans="1:7" s="187" customFormat="1" ht="15" customHeight="1" thickBot="1">
      <c r="A22" s="242"/>
      <c r="B22" s="274" t="s">
        <v>422</v>
      </c>
      <c r="C22" s="243"/>
      <c r="D22" s="193"/>
      <c r="E22" s="225"/>
      <c r="F22" s="226"/>
      <c r="G22" s="227">
        <v>1040426.5736098356</v>
      </c>
    </row>
    <row r="23" spans="1:7" s="187" customFormat="1" ht="15" customHeight="1">
      <c r="G23" s="228"/>
    </row>
    <row r="24" spans="1:7" ht="13.5" thickBot="1"/>
    <row r="25" spans="1:7" ht="13.5" thickBot="1">
      <c r="A25" s="494"/>
      <c r="B25" s="495" t="s">
        <v>291</v>
      </c>
      <c r="C25" s="496"/>
      <c r="D25" s="497"/>
      <c r="E25" s="497"/>
      <c r="F25" s="497"/>
      <c r="G25" s="498">
        <v>308762.31650024687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GridLines="0" view="pageBreakPreview" zoomScale="85" zoomScaleNormal="100" zoomScaleSheetLayoutView="85" zoomScalePageLayoutView="50" workbookViewId="0">
      <selection activeCell="L17" sqref="L17"/>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90"/>
      <c r="C1" s="34"/>
    </row>
    <row r="2" spans="1:8" ht="23.25" customHeight="1" thickBot="1">
      <c r="C2" s="34"/>
    </row>
    <row r="3" spans="1:8" s="16" customFormat="1">
      <c r="A3" s="315" t="s">
        <v>317</v>
      </c>
      <c r="B3" s="316"/>
      <c r="C3" s="144" t="s">
        <v>28</v>
      </c>
    </row>
    <row r="4" spans="1:8" s="16" customFormat="1" ht="15" customHeight="1">
      <c r="A4" s="145" t="s">
        <v>9</v>
      </c>
      <c r="B4" s="146" t="s">
        <v>423</v>
      </c>
      <c r="C4" s="147">
        <v>13679652.25</v>
      </c>
    </row>
    <row r="5" spans="1:8" s="16" customFormat="1" ht="15" customHeight="1">
      <c r="A5" s="148"/>
      <c r="B5" s="149" t="s">
        <v>512</v>
      </c>
      <c r="C5" s="150">
        <v>504264.56</v>
      </c>
      <c r="H5" s="489"/>
    </row>
    <row r="6" spans="1:8" s="16" customFormat="1" ht="15" customHeight="1">
      <c r="A6" s="151"/>
      <c r="B6" s="152" t="s">
        <v>513</v>
      </c>
      <c r="C6" s="153">
        <v>13175387.689999999</v>
      </c>
    </row>
    <row r="7" spans="1:8" s="16" customFormat="1" ht="15" customHeight="1">
      <c r="A7" s="148" t="s">
        <v>8</v>
      </c>
      <c r="B7" s="149" t="s">
        <v>318</v>
      </c>
      <c r="C7" s="150">
        <v>0</v>
      </c>
      <c r="H7" s="489"/>
    </row>
    <row r="8" spans="1:8" s="16" customFormat="1" ht="15" customHeight="1">
      <c r="A8" s="151" t="s">
        <v>7</v>
      </c>
      <c r="B8" s="152" t="s">
        <v>319</v>
      </c>
      <c r="C8" s="153">
        <v>0</v>
      </c>
    </row>
    <row r="9" spans="1:8" s="16" customFormat="1" ht="15" customHeight="1">
      <c r="A9" s="148" t="s">
        <v>6</v>
      </c>
      <c r="B9" s="149" t="s">
        <v>320</v>
      </c>
      <c r="C9" s="150">
        <v>0</v>
      </c>
    </row>
    <row r="10" spans="1:8" s="19" customFormat="1" ht="15" customHeight="1">
      <c r="A10" s="151" t="s">
        <v>5</v>
      </c>
      <c r="B10" s="152" t="s">
        <v>321</v>
      </c>
      <c r="C10" s="153">
        <v>0</v>
      </c>
    </row>
    <row r="11" spans="1:8" s="16" customFormat="1" ht="15" customHeight="1">
      <c r="A11" s="148" t="s">
        <v>4</v>
      </c>
      <c r="B11" s="149" t="s">
        <v>322</v>
      </c>
      <c r="C11" s="150">
        <v>0</v>
      </c>
    </row>
    <row r="12" spans="1:8" s="16" customFormat="1" ht="15" customHeight="1" thickBot="1">
      <c r="A12" s="155"/>
      <c r="B12" s="156" t="s">
        <v>501</v>
      </c>
      <c r="C12" s="157">
        <v>13679652.25</v>
      </c>
    </row>
    <row r="13" spans="1:8" s="16" customFormat="1" ht="15.75" thickBot="1">
      <c r="A13" s="63"/>
      <c r="B13" s="158"/>
      <c r="C13" s="159"/>
    </row>
    <row r="14" spans="1:8" s="16" customFormat="1">
      <c r="A14" s="593" t="s">
        <v>323</v>
      </c>
      <c r="B14" s="594"/>
      <c r="C14" s="144" t="s">
        <v>28</v>
      </c>
    </row>
    <row r="15" spans="1:8" s="16" customFormat="1" ht="15" customHeight="1">
      <c r="A15" s="145" t="s">
        <v>9</v>
      </c>
      <c r="B15" s="146" t="s">
        <v>324</v>
      </c>
      <c r="C15" s="153">
        <v>6575238.2000000002</v>
      </c>
    </row>
    <row r="16" spans="1:8" s="16" customFormat="1" ht="15" customHeight="1">
      <c r="A16" s="378" t="s">
        <v>8</v>
      </c>
      <c r="B16" s="46" t="s">
        <v>325</v>
      </c>
      <c r="C16" s="150">
        <v>24459.62</v>
      </c>
    </row>
    <row r="17" spans="1:3" s="16" customFormat="1" ht="15" customHeight="1">
      <c r="A17" s="151" t="s">
        <v>7</v>
      </c>
      <c r="B17" s="154" t="s">
        <v>326</v>
      </c>
      <c r="C17" s="153">
        <v>0</v>
      </c>
    </row>
    <row r="18" spans="1:3" s="16" customFormat="1" ht="15" customHeight="1">
      <c r="A18" s="378" t="s">
        <v>6</v>
      </c>
      <c r="B18" s="46" t="s">
        <v>327</v>
      </c>
      <c r="C18" s="150">
        <v>225793.28910000063</v>
      </c>
    </row>
    <row r="19" spans="1:3" s="16" customFormat="1" ht="15" customHeight="1">
      <c r="A19" s="151" t="s">
        <v>5</v>
      </c>
      <c r="B19" s="154" t="s">
        <v>328</v>
      </c>
      <c r="C19" s="153">
        <v>0</v>
      </c>
    </row>
    <row r="20" spans="1:3" s="16" customFormat="1" ht="15" customHeight="1">
      <c r="A20" s="148" t="s">
        <v>4</v>
      </c>
      <c r="B20" s="278" t="s">
        <v>329</v>
      </c>
      <c r="C20" s="150">
        <v>0</v>
      </c>
    </row>
    <row r="21" spans="1:3" s="16" customFormat="1" ht="15" customHeight="1">
      <c r="A21" s="151" t="s">
        <v>3</v>
      </c>
      <c r="B21" s="279" t="s">
        <v>321</v>
      </c>
      <c r="C21" s="153">
        <v>0</v>
      </c>
    </row>
    <row r="22" spans="1:3" s="16" customFormat="1" ht="15" customHeight="1">
      <c r="A22" s="148" t="s">
        <v>2</v>
      </c>
      <c r="B22" s="278" t="s">
        <v>330</v>
      </c>
      <c r="C22" s="150">
        <v>0</v>
      </c>
    </row>
    <row r="23" spans="1:3" s="16" customFormat="1" ht="15" customHeight="1">
      <c r="A23" s="151" t="s">
        <v>1</v>
      </c>
      <c r="B23" s="279" t="s">
        <v>331</v>
      </c>
      <c r="C23" s="153">
        <v>0</v>
      </c>
    </row>
    <row r="24" spans="1:3" s="16" customFormat="1" ht="15" customHeight="1">
      <c r="A24" s="148" t="s">
        <v>21</v>
      </c>
      <c r="B24" s="278" t="s">
        <v>332</v>
      </c>
      <c r="C24" s="150">
        <v>0</v>
      </c>
    </row>
    <row r="25" spans="1:3" s="16" customFormat="1" ht="15" customHeight="1">
      <c r="A25" s="151" t="s">
        <v>20</v>
      </c>
      <c r="B25" s="279" t="s">
        <v>333</v>
      </c>
      <c r="C25" s="153">
        <v>0</v>
      </c>
    </row>
    <row r="26" spans="1:3" s="16" customFormat="1" ht="15" customHeight="1" thickBot="1">
      <c r="A26" s="280"/>
      <c r="B26" s="281" t="s">
        <v>502</v>
      </c>
      <c r="C26" s="512">
        <v>6825491.1091000009</v>
      </c>
    </row>
    <row r="27" spans="1:3" s="16" customFormat="1">
      <c r="A27" s="51"/>
      <c r="B27" s="52"/>
      <c r="C27" s="50"/>
    </row>
    <row r="28" spans="1:3" s="16" customFormat="1">
      <c r="A28" s="51"/>
      <c r="B28" s="50"/>
      <c r="C28" s="50"/>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49"/>
      <c r="C76" s="49"/>
    </row>
    <row r="77" spans="1:3" s="16" customFormat="1">
      <c r="A77" s="19"/>
      <c r="B77" s="49"/>
      <c r="C77" s="49"/>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s="16" customFormat="1">
      <c r="A205" s="19"/>
      <c r="B205" s="35"/>
      <c r="C205" s="34"/>
    </row>
    <row r="206" spans="1:3" s="16" customFormat="1">
      <c r="A206" s="19"/>
      <c r="B206" s="35"/>
      <c r="C206" s="34"/>
    </row>
    <row r="207" spans="1:3">
      <c r="A207" s="19"/>
      <c r="B207" s="35"/>
      <c r="C207" s="34"/>
    </row>
    <row r="208" spans="1:3">
      <c r="A208" s="19"/>
      <c r="B208" s="35"/>
      <c r="C208" s="34"/>
    </row>
    <row r="209" spans="1:3">
      <c r="A209" s="16"/>
      <c r="B209" s="32"/>
      <c r="C209" s="31"/>
    </row>
  </sheetData>
  <mergeCells count="1">
    <mergeCell ref="A14:B1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5"/>
  <sheetViews>
    <sheetView showGridLines="0" showWhiteSpace="0" view="pageBreakPreview" zoomScaleNormal="100" zoomScaleSheetLayoutView="100" zoomScalePageLayoutView="50" workbookViewId="0">
      <selection activeCell="F7" sqref="F7"/>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471</v>
      </c>
      <c r="B3" s="504"/>
      <c r="C3" s="595" t="s">
        <v>27</v>
      </c>
      <c r="D3" s="596"/>
      <c r="E3" s="53"/>
    </row>
    <row r="4" spans="1:5" s="162" customFormat="1">
      <c r="A4" s="597"/>
      <c r="B4" s="598"/>
      <c r="C4" s="502" t="s">
        <v>29</v>
      </c>
      <c r="D4" s="505" t="s">
        <v>23</v>
      </c>
      <c r="E4" s="1"/>
    </row>
    <row r="5" spans="1:5" s="162" customFormat="1">
      <c r="A5" s="599"/>
      <c r="B5" s="600"/>
      <c r="C5" s="164"/>
      <c r="D5" s="514">
        <v>6825491.1091000009</v>
      </c>
      <c r="E5" s="1"/>
    </row>
    <row r="6" spans="1:5" s="285" customFormat="1" ht="16.5" customHeight="1">
      <c r="A6" s="151" t="s">
        <v>9</v>
      </c>
      <c r="B6" s="499" t="s">
        <v>424</v>
      </c>
      <c r="C6" s="379">
        <v>0</v>
      </c>
      <c r="D6" s="380">
        <v>6825491.1091000009</v>
      </c>
    </row>
    <row r="7" spans="1:5" s="290" customFormat="1" ht="16.5" customHeight="1">
      <c r="A7" s="381" t="s">
        <v>1</v>
      </c>
      <c r="B7" s="166" t="s">
        <v>425</v>
      </c>
      <c r="C7" s="382">
        <v>0</v>
      </c>
      <c r="D7" s="383">
        <v>6825491.1091000009</v>
      </c>
    </row>
    <row r="8" spans="1:5" s="285" customFormat="1">
      <c r="A8" s="384" t="s">
        <v>426</v>
      </c>
      <c r="B8" s="288" t="s">
        <v>427</v>
      </c>
      <c r="C8" s="379">
        <v>0</v>
      </c>
      <c r="D8" s="380">
        <v>6825491.1091000009</v>
      </c>
    </row>
    <row r="9" spans="1:5" s="285" customFormat="1">
      <c r="A9" s="291" t="s">
        <v>8</v>
      </c>
      <c r="B9" s="166" t="s">
        <v>343</v>
      </c>
      <c r="C9" s="382">
        <v>0</v>
      </c>
      <c r="D9" s="383">
        <v>6825491.1091000009</v>
      </c>
    </row>
    <row r="10" spans="1:5" s="285" customFormat="1">
      <c r="A10" s="384" t="s">
        <v>1</v>
      </c>
      <c r="B10" s="288" t="s">
        <v>428</v>
      </c>
      <c r="C10" s="379">
        <v>0</v>
      </c>
      <c r="D10" s="380">
        <v>6825491.1091000009</v>
      </c>
    </row>
    <row r="11" spans="1:5" s="285" customFormat="1">
      <c r="A11" s="381" t="s">
        <v>426</v>
      </c>
      <c r="B11" s="166" t="s">
        <v>105</v>
      </c>
      <c r="C11" s="382">
        <v>0</v>
      </c>
      <c r="D11" s="383">
        <v>6825491.1091000009</v>
      </c>
    </row>
    <row r="12" spans="1:5" s="285" customFormat="1">
      <c r="A12" s="384" t="s">
        <v>429</v>
      </c>
      <c r="B12" s="288" t="s">
        <v>112</v>
      </c>
      <c r="C12" s="379">
        <v>466014.67</v>
      </c>
      <c r="D12" s="380">
        <v>6359476.439100001</v>
      </c>
    </row>
    <row r="13" spans="1:5" s="285" customFormat="1">
      <c r="A13" s="381" t="s">
        <v>430</v>
      </c>
      <c r="B13" s="166" t="s">
        <v>431</v>
      </c>
      <c r="C13" s="382">
        <v>530.14</v>
      </c>
      <c r="D13" s="383">
        <v>6358946.2991000013</v>
      </c>
    </row>
    <row r="14" spans="1:5" s="285" customFormat="1">
      <c r="A14" s="384" t="s">
        <v>362</v>
      </c>
      <c r="B14" s="288" t="s">
        <v>432</v>
      </c>
      <c r="C14" s="379">
        <v>16307.95</v>
      </c>
      <c r="D14" s="380">
        <v>6342638.3491000012</v>
      </c>
    </row>
    <row r="15" spans="1:5" s="285" customFormat="1">
      <c r="A15" s="381" t="s">
        <v>433</v>
      </c>
      <c r="B15" s="166" t="s">
        <v>434</v>
      </c>
      <c r="C15" s="382">
        <v>0</v>
      </c>
      <c r="D15" s="383">
        <v>6342638.3491000012</v>
      </c>
    </row>
    <row r="16" spans="1:5" s="285" customFormat="1">
      <c r="A16" s="384" t="s">
        <v>435</v>
      </c>
      <c r="B16" s="288" t="s">
        <v>436</v>
      </c>
      <c r="C16" s="379">
        <v>0</v>
      </c>
      <c r="D16" s="380">
        <v>6342638.3491000012</v>
      </c>
    </row>
    <row r="17" spans="1:5" s="285" customFormat="1">
      <c r="A17" s="384" t="s">
        <v>487</v>
      </c>
      <c r="B17" s="465" t="s">
        <v>488</v>
      </c>
      <c r="C17" s="379">
        <v>5467.75</v>
      </c>
      <c r="D17" s="380">
        <v>6337170.5991000012</v>
      </c>
    </row>
    <row r="18" spans="1:5" s="285" customFormat="1">
      <c r="A18" s="148" t="s">
        <v>7</v>
      </c>
      <c r="B18" s="500" t="s">
        <v>344</v>
      </c>
      <c r="C18" s="382">
        <v>0</v>
      </c>
      <c r="D18" s="383">
        <v>6337170.5991000012</v>
      </c>
    </row>
    <row r="19" spans="1:5" s="285" customFormat="1">
      <c r="A19" s="384" t="s">
        <v>1</v>
      </c>
      <c r="B19" s="288" t="s">
        <v>437</v>
      </c>
      <c r="C19" s="379">
        <v>0</v>
      </c>
      <c r="D19" s="380">
        <v>6337170.5991000012</v>
      </c>
    </row>
    <row r="20" spans="1:5" s="285" customFormat="1">
      <c r="A20" s="381" t="s">
        <v>426</v>
      </c>
      <c r="B20" s="166" t="s">
        <v>438</v>
      </c>
      <c r="C20" s="382">
        <v>0</v>
      </c>
      <c r="D20" s="383">
        <v>6337170.5991000012</v>
      </c>
    </row>
    <row r="21" spans="1:5" s="285" customFormat="1">
      <c r="A21" s="151" t="s">
        <v>6</v>
      </c>
      <c r="B21" s="499" t="s">
        <v>345</v>
      </c>
      <c r="C21" s="379">
        <v>308762.31650024687</v>
      </c>
      <c r="D21" s="380">
        <v>6028408.2825997546</v>
      </c>
    </row>
    <row r="22" spans="1:5" s="290" customFormat="1" ht="16.5" customHeight="1">
      <c r="A22" s="291" t="s">
        <v>5</v>
      </c>
      <c r="B22" s="138" t="s">
        <v>346</v>
      </c>
      <c r="C22" s="382">
        <v>300</v>
      </c>
      <c r="D22" s="383">
        <v>6028108.2825997546</v>
      </c>
    </row>
    <row r="23" spans="1:5" s="285" customFormat="1">
      <c r="A23" s="151" t="s">
        <v>4</v>
      </c>
      <c r="B23" s="499" t="s">
        <v>347</v>
      </c>
      <c r="C23" s="379">
        <v>2791728.65</v>
      </c>
      <c r="D23" s="380">
        <v>3236379.6325997547</v>
      </c>
    </row>
    <row r="24" spans="1:5" s="289" customFormat="1" ht="15.75" thickBot="1">
      <c r="A24" s="385" t="s">
        <v>3</v>
      </c>
      <c r="B24" s="386" t="s">
        <v>348</v>
      </c>
      <c r="C24" s="387">
        <v>0</v>
      </c>
      <c r="D24" s="388">
        <v>3236379.6325997547</v>
      </c>
      <c r="E24" s="285"/>
    </row>
    <row r="25" spans="1:5">
      <c r="D25" s="59"/>
    </row>
    <row r="26" spans="1:5">
      <c r="D26" s="59"/>
    </row>
    <row r="27" spans="1:5">
      <c r="D27" s="59"/>
    </row>
    <row r="28" spans="1:5">
      <c r="D28" s="59"/>
    </row>
    <row r="29" spans="1:5">
      <c r="D29" s="59"/>
    </row>
    <row r="30" spans="1:5">
      <c r="D30" s="59"/>
    </row>
    <row r="31" spans="1:5">
      <c r="D31" s="59"/>
    </row>
    <row r="32" spans="1:5">
      <c r="D32" s="520"/>
    </row>
    <row r="33" spans="4:4">
      <c r="D33" s="520"/>
    </row>
    <row r="34" spans="4:4">
      <c r="D34" s="520"/>
    </row>
    <row r="35" spans="4:4">
      <c r="D35" s="520"/>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F10" sqref="F10"/>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471</v>
      </c>
      <c r="B3" s="504"/>
      <c r="C3" s="595" t="s">
        <v>27</v>
      </c>
      <c r="D3" s="596"/>
      <c r="E3" s="53"/>
    </row>
    <row r="4" spans="1:5" s="162" customFormat="1">
      <c r="A4" s="597"/>
      <c r="B4" s="598"/>
      <c r="C4" s="502" t="s">
        <v>29</v>
      </c>
      <c r="D4" s="505" t="s">
        <v>23</v>
      </c>
      <c r="E4" s="1"/>
    </row>
    <row r="5" spans="1:5" s="162" customFormat="1">
      <c r="A5" s="599"/>
      <c r="B5" s="600"/>
      <c r="C5" s="164"/>
      <c r="D5" s="383">
        <v>3236379.6325997547</v>
      </c>
      <c r="E5" s="1"/>
    </row>
    <row r="6" spans="1:5" s="285" customFormat="1">
      <c r="A6" s="151" t="s">
        <v>2</v>
      </c>
      <c r="B6" s="499" t="s">
        <v>349</v>
      </c>
      <c r="C6" s="379">
        <v>185936.14</v>
      </c>
      <c r="D6" s="380">
        <v>3050443.4925997546</v>
      </c>
    </row>
    <row r="7" spans="1:5" s="285" customFormat="1" ht="25.5">
      <c r="A7" s="291" t="s">
        <v>1</v>
      </c>
      <c r="B7" s="138" t="s">
        <v>350</v>
      </c>
      <c r="C7" s="382">
        <v>0</v>
      </c>
      <c r="D7" s="383">
        <v>3050443.4925997546</v>
      </c>
    </row>
    <row r="8" spans="1:5" s="285" customFormat="1">
      <c r="A8" s="151" t="s">
        <v>21</v>
      </c>
      <c r="B8" s="499" t="s">
        <v>351</v>
      </c>
      <c r="C8" s="379">
        <v>0</v>
      </c>
      <c r="D8" s="380">
        <v>3050443.4925997546</v>
      </c>
    </row>
    <row r="9" spans="1:5" s="285" customFormat="1">
      <c r="A9" s="291" t="s">
        <v>20</v>
      </c>
      <c r="B9" s="138" t="s">
        <v>352</v>
      </c>
      <c r="C9" s="382">
        <v>237948.9</v>
      </c>
      <c r="D9" s="383">
        <v>2812494.5925997547</v>
      </c>
    </row>
    <row r="10" spans="1:5" s="285" customFormat="1">
      <c r="A10" s="151" t="s">
        <v>19</v>
      </c>
      <c r="B10" s="499" t="s">
        <v>353</v>
      </c>
      <c r="C10" s="379">
        <v>0</v>
      </c>
      <c r="D10" s="380">
        <v>2812494.5925997547</v>
      </c>
    </row>
    <row r="11" spans="1:5" s="285" customFormat="1">
      <c r="A11" s="291" t="s">
        <v>18</v>
      </c>
      <c r="B11" s="138" t="s">
        <v>354</v>
      </c>
      <c r="C11" s="382">
        <v>155964.5</v>
      </c>
      <c r="D11" s="383">
        <v>2656530.0925997547</v>
      </c>
    </row>
    <row r="12" spans="1:5" s="285" customFormat="1">
      <c r="A12" s="151" t="s">
        <v>17</v>
      </c>
      <c r="B12" s="499" t="s">
        <v>355</v>
      </c>
      <c r="C12" s="379">
        <v>0</v>
      </c>
      <c r="D12" s="380">
        <v>2656530.0925997547</v>
      </c>
    </row>
    <row r="13" spans="1:5" s="285" customFormat="1">
      <c r="A13" s="291" t="s">
        <v>16</v>
      </c>
      <c r="B13" s="138" t="s">
        <v>356</v>
      </c>
      <c r="C13" s="382">
        <v>190257.78</v>
      </c>
      <c r="D13" s="516">
        <v>2466272.3125997549</v>
      </c>
    </row>
    <row r="14" spans="1:5" s="285" customFormat="1">
      <c r="A14" s="151" t="s">
        <v>15</v>
      </c>
      <c r="B14" s="499" t="s">
        <v>357</v>
      </c>
      <c r="C14" s="379">
        <v>0</v>
      </c>
      <c r="D14" s="380">
        <v>2466272.3125997549</v>
      </c>
    </row>
    <row r="15" spans="1:5" s="285" customFormat="1" ht="16.5" customHeight="1">
      <c r="A15" s="291" t="s">
        <v>14</v>
      </c>
      <c r="B15" s="138" t="s">
        <v>358</v>
      </c>
      <c r="C15" s="382">
        <v>0</v>
      </c>
      <c r="D15" s="383">
        <v>2466272.3125997549</v>
      </c>
    </row>
    <row r="16" spans="1:5" s="285" customFormat="1" ht="16.5" customHeight="1">
      <c r="A16" s="151" t="s">
        <v>13</v>
      </c>
      <c r="B16" s="499" t="s">
        <v>359</v>
      </c>
      <c r="C16" s="379">
        <v>0</v>
      </c>
      <c r="D16" s="380">
        <v>2466272.3125997549</v>
      </c>
    </row>
    <row r="17" spans="1:4" s="285" customFormat="1" ht="24.75" customHeight="1">
      <c r="A17" s="291" t="s">
        <v>12</v>
      </c>
      <c r="B17" s="138" t="s">
        <v>360</v>
      </c>
      <c r="C17" s="382">
        <v>0</v>
      </c>
      <c r="D17" s="383">
        <v>2466272.3125997549</v>
      </c>
    </row>
    <row r="18" spans="1:4" s="285" customFormat="1">
      <c r="A18" s="384" t="s">
        <v>1</v>
      </c>
      <c r="B18" s="165" t="s">
        <v>439</v>
      </c>
      <c r="C18" s="379">
        <v>0</v>
      </c>
      <c r="D18" s="380">
        <v>2466272.3125997549</v>
      </c>
    </row>
    <row r="19" spans="1:4" s="285" customFormat="1" ht="25.5">
      <c r="A19" s="389" t="s">
        <v>426</v>
      </c>
      <c r="B19" s="138" t="s">
        <v>440</v>
      </c>
      <c r="C19" s="382">
        <v>0</v>
      </c>
      <c r="D19" s="383">
        <v>2466272.3125997549</v>
      </c>
    </row>
    <row r="20" spans="1:4" s="285" customFormat="1">
      <c r="A20" s="151" t="s">
        <v>11</v>
      </c>
      <c r="B20" s="165" t="s">
        <v>465</v>
      </c>
      <c r="C20" s="379">
        <v>168008.95</v>
      </c>
      <c r="D20" s="380">
        <v>2298263.3625997547</v>
      </c>
    </row>
    <row r="21" spans="1:4" s="285" customFormat="1">
      <c r="A21" s="291" t="s">
        <v>45</v>
      </c>
      <c r="B21" s="138" t="s">
        <v>361</v>
      </c>
      <c r="C21" s="382">
        <v>2298263.3625997547</v>
      </c>
      <c r="D21" s="383">
        <v>0</v>
      </c>
    </row>
    <row r="22" spans="1:4" s="285" customFormat="1" ht="25.5">
      <c r="A22" s="151" t="s">
        <v>362</v>
      </c>
      <c r="B22" s="165" t="s">
        <v>363</v>
      </c>
      <c r="C22" s="379">
        <v>0</v>
      </c>
      <c r="D22" s="380">
        <v>0</v>
      </c>
    </row>
    <row r="23" spans="1:4" s="285" customFormat="1" ht="26.25" thickBot="1">
      <c r="A23" s="167" t="s">
        <v>364</v>
      </c>
      <c r="B23" s="386" t="s">
        <v>365</v>
      </c>
      <c r="C23" s="387">
        <v>0</v>
      </c>
      <c r="D23" s="388">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I13" sqref="I13"/>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2" customFormat="1" ht="21.75" customHeight="1">
      <c r="A1" s="169"/>
      <c r="B1" s="160"/>
      <c r="C1" s="160"/>
      <c r="D1" s="161"/>
      <c r="F1" s="1"/>
      <c r="G1" s="1"/>
    </row>
    <row r="2" spans="1:9" s="162" customFormat="1" ht="21.75" customHeight="1" thickBot="1">
      <c r="A2" s="169"/>
      <c r="B2" s="160"/>
      <c r="C2" s="160"/>
      <c r="D2" s="161"/>
      <c r="F2" s="1"/>
      <c r="G2" s="1"/>
    </row>
    <row r="3" spans="1:9" s="58" customFormat="1">
      <c r="A3" s="170" t="s">
        <v>472</v>
      </c>
      <c r="B3" s="163"/>
      <c r="C3" s="163"/>
      <c r="D3" s="601" t="s">
        <v>27</v>
      </c>
      <c r="E3" s="602"/>
      <c r="F3" s="53"/>
      <c r="G3" s="53"/>
    </row>
    <row r="4" spans="1:9" s="162" customFormat="1">
      <c r="A4" s="603"/>
      <c r="B4" s="604"/>
      <c r="C4" s="417"/>
      <c r="D4" s="171" t="s">
        <v>29</v>
      </c>
      <c r="E4" s="172" t="s">
        <v>23</v>
      </c>
      <c r="F4" s="1"/>
      <c r="G4" s="1"/>
    </row>
    <row r="5" spans="1:9" s="162" customFormat="1">
      <c r="A5" s="605"/>
      <c r="B5" s="606"/>
      <c r="C5" s="418"/>
      <c r="D5" s="283"/>
      <c r="E5" s="173">
        <v>13679652.25</v>
      </c>
      <c r="F5" s="1"/>
      <c r="G5" s="1"/>
    </row>
    <row r="6" spans="1:9" s="290" customFormat="1" ht="16.5" customHeight="1">
      <c r="A6" s="291" t="s">
        <v>9</v>
      </c>
      <c r="B6" s="174" t="s">
        <v>334</v>
      </c>
      <c r="C6" s="174"/>
      <c r="D6" s="286">
        <v>0</v>
      </c>
      <c r="E6" s="287">
        <v>13679652.25</v>
      </c>
    </row>
    <row r="7" spans="1:9" s="285" customFormat="1">
      <c r="A7" s="151" t="s">
        <v>8</v>
      </c>
      <c r="B7" s="292" t="s">
        <v>335</v>
      </c>
      <c r="C7" s="292"/>
      <c r="D7" s="283">
        <v>13679652.25</v>
      </c>
      <c r="E7" s="284">
        <v>0</v>
      </c>
    </row>
    <row r="8" spans="1:9" s="285" customFormat="1">
      <c r="A8" s="148" t="s">
        <v>7</v>
      </c>
      <c r="B8" s="63" t="s">
        <v>336</v>
      </c>
      <c r="C8" s="63"/>
      <c r="D8" s="286">
        <v>0</v>
      </c>
      <c r="E8" s="287">
        <v>0</v>
      </c>
    </row>
    <row r="9" spans="1:9" s="285" customFormat="1">
      <c r="A9" s="151" t="s">
        <v>6</v>
      </c>
      <c r="B9" s="415" t="s">
        <v>337</v>
      </c>
      <c r="C9" s="415"/>
      <c r="D9" s="283">
        <v>0</v>
      </c>
      <c r="E9" s="284">
        <v>0</v>
      </c>
    </row>
    <row r="10" spans="1:9" s="285" customFormat="1">
      <c r="A10" s="148" t="s">
        <v>5</v>
      </c>
      <c r="B10" s="63" t="s">
        <v>338</v>
      </c>
      <c r="C10" s="63"/>
      <c r="D10" s="286">
        <v>0</v>
      </c>
      <c r="E10" s="287">
        <v>0</v>
      </c>
    </row>
    <row r="11" spans="1:9" s="290" customFormat="1" ht="16.5" customHeight="1">
      <c r="A11" s="277" t="s">
        <v>4</v>
      </c>
      <c r="B11" s="165" t="s">
        <v>339</v>
      </c>
      <c r="C11" s="165"/>
      <c r="D11" s="283">
        <v>0</v>
      </c>
      <c r="E11" s="284">
        <v>0</v>
      </c>
    </row>
    <row r="12" spans="1:9" s="290" customFormat="1" ht="16.5" customHeight="1">
      <c r="A12" s="291" t="s">
        <v>3</v>
      </c>
      <c r="B12" s="174" t="s">
        <v>340</v>
      </c>
      <c r="C12" s="174"/>
      <c r="D12" s="286">
        <v>0</v>
      </c>
      <c r="E12" s="287">
        <v>0</v>
      </c>
    </row>
    <row r="13" spans="1:9" s="285" customFormat="1" ht="15.75" thickBot="1">
      <c r="A13" s="155" t="s">
        <v>2</v>
      </c>
      <c r="B13" s="416" t="s">
        <v>441</v>
      </c>
      <c r="C13" s="416"/>
      <c r="D13" s="293">
        <v>0</v>
      </c>
      <c r="E13" s="294">
        <v>0</v>
      </c>
    </row>
    <row r="15" spans="1:9">
      <c r="I15" s="175"/>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M15" sqref="M15"/>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5"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6"/>
      <c r="B1" s="177"/>
      <c r="C1" s="177"/>
      <c r="D1" s="177"/>
      <c r="E1" s="41"/>
    </row>
    <row r="2" spans="1:6" s="65" customFormat="1" ht="12.75">
      <c r="A2" s="176"/>
      <c r="B2" s="177"/>
      <c r="C2" s="177"/>
      <c r="D2" s="177"/>
      <c r="E2" s="41"/>
    </row>
    <row r="3" spans="1:6" s="65" customFormat="1" ht="14.25" customHeight="1" thickBot="1">
      <c r="A3" s="176"/>
      <c r="B3" s="177"/>
      <c r="C3" s="177"/>
      <c r="D3" s="177"/>
      <c r="E3" s="41"/>
    </row>
    <row r="4" spans="1:6" s="186" customFormat="1" ht="12.75">
      <c r="A4" s="315" t="s">
        <v>107</v>
      </c>
      <c r="B4" s="316"/>
      <c r="C4" s="316"/>
      <c r="D4" s="316"/>
      <c r="E4" s="306" t="s">
        <v>108</v>
      </c>
    </row>
    <row r="5" spans="1:6" s="65" customFormat="1" ht="12.75">
      <c r="A5" s="145" t="s">
        <v>9</v>
      </c>
      <c r="B5" s="311" t="s">
        <v>442</v>
      </c>
      <c r="C5" s="311"/>
      <c r="D5" s="311"/>
      <c r="E5" s="178" t="s">
        <v>10</v>
      </c>
    </row>
    <row r="6" spans="1:6" s="65" customFormat="1" ht="12.75">
      <c r="A6" s="148" t="s">
        <v>8</v>
      </c>
      <c r="B6" s="179" t="s">
        <v>463</v>
      </c>
      <c r="C6" s="179"/>
      <c r="D6" s="179"/>
      <c r="E6" s="180" t="s">
        <v>10</v>
      </c>
    </row>
    <row r="7" spans="1:6" s="65" customFormat="1" ht="12.75">
      <c r="A7" s="151" t="s">
        <v>7</v>
      </c>
      <c r="B7" s="310" t="s">
        <v>109</v>
      </c>
      <c r="C7" s="310"/>
      <c r="D7" s="310"/>
      <c r="E7" s="181" t="s">
        <v>10</v>
      </c>
    </row>
    <row r="8" spans="1:6" s="65" customFormat="1" ht="12.75">
      <c r="A8" s="148" t="s">
        <v>6</v>
      </c>
      <c r="B8" s="179" t="s">
        <v>443</v>
      </c>
      <c r="C8" s="179"/>
      <c r="D8" s="179"/>
      <c r="E8" s="180" t="s">
        <v>10</v>
      </c>
    </row>
    <row r="9" spans="1:6" s="65" customFormat="1" ht="12.75">
      <c r="A9" s="151" t="s">
        <v>5</v>
      </c>
      <c r="B9" s="310" t="s">
        <v>444</v>
      </c>
      <c r="C9" s="310"/>
      <c r="D9" s="310"/>
      <c r="E9" s="181" t="s">
        <v>10</v>
      </c>
    </row>
    <row r="10" spans="1:6" s="65" customFormat="1" ht="12.75">
      <c r="A10" s="148" t="s">
        <v>4</v>
      </c>
      <c r="B10" s="179" t="s">
        <v>445</v>
      </c>
      <c r="C10" s="179"/>
      <c r="D10" s="179"/>
      <c r="E10" s="180" t="s">
        <v>10</v>
      </c>
    </row>
    <row r="11" spans="1:6" s="65" customFormat="1" ht="13.5" thickBot="1">
      <c r="A11" s="155" t="s">
        <v>3</v>
      </c>
      <c r="B11" s="312" t="s">
        <v>446</v>
      </c>
      <c r="C11" s="312"/>
      <c r="D11" s="312"/>
      <c r="E11" s="182" t="s">
        <v>10</v>
      </c>
    </row>
    <row r="12" spans="1:6" s="16" customFormat="1">
      <c r="A12" s="19"/>
      <c r="B12" s="35"/>
      <c r="C12" s="35"/>
      <c r="D12" s="35"/>
      <c r="E12" s="183"/>
      <c r="F12" s="30"/>
    </row>
    <row r="13" spans="1:6" s="16" customFormat="1">
      <c r="A13" s="19"/>
      <c r="B13" s="35"/>
      <c r="C13" s="35"/>
      <c r="D13" s="35"/>
      <c r="E13" s="183"/>
      <c r="F13" s="30"/>
    </row>
    <row r="14" spans="1:6" s="16" customFormat="1">
      <c r="A14" s="19"/>
      <c r="B14" s="35"/>
      <c r="C14" s="35"/>
      <c r="D14" s="35"/>
      <c r="E14" s="183"/>
      <c r="F14" s="30"/>
    </row>
    <row r="15" spans="1:6" s="16" customFormat="1">
      <c r="A15" s="19"/>
      <c r="B15" s="35"/>
      <c r="C15" s="35"/>
      <c r="D15" s="35"/>
      <c r="E15" s="183"/>
      <c r="F15" s="30"/>
    </row>
    <row r="16" spans="1:6" s="16" customFormat="1">
      <c r="A16" s="19"/>
      <c r="B16" s="35"/>
      <c r="C16" s="35"/>
      <c r="D16" s="35"/>
      <c r="E16" s="183"/>
      <c r="F16" s="30"/>
    </row>
    <row r="17" spans="1:6" s="16" customFormat="1">
      <c r="A17" s="19"/>
      <c r="B17" s="35"/>
      <c r="C17" s="35"/>
      <c r="D17" s="35"/>
      <c r="E17" s="183"/>
      <c r="F17" s="30"/>
    </row>
    <row r="18" spans="1:6" s="16" customFormat="1">
      <c r="A18" s="19"/>
      <c r="B18" s="35"/>
      <c r="C18" s="35"/>
      <c r="D18" s="35"/>
      <c r="E18" s="183"/>
      <c r="F18" s="30"/>
    </row>
    <row r="19" spans="1:6" s="16" customFormat="1">
      <c r="A19" s="19"/>
      <c r="B19" s="35"/>
      <c r="C19" s="35"/>
      <c r="D19" s="35"/>
      <c r="E19" s="183"/>
      <c r="F19" s="30"/>
    </row>
    <row r="20" spans="1:6" s="16" customFormat="1">
      <c r="A20" s="19"/>
      <c r="B20" s="35"/>
      <c r="C20" s="35"/>
      <c r="D20" s="35"/>
      <c r="E20" s="183"/>
      <c r="F20" s="30"/>
    </row>
    <row r="21" spans="1:6" s="16" customFormat="1">
      <c r="A21" s="19"/>
      <c r="B21" s="35"/>
      <c r="C21" s="35"/>
      <c r="D21" s="35"/>
      <c r="E21" s="183"/>
      <c r="F21" s="30"/>
    </row>
    <row r="22" spans="1:6" s="16" customFormat="1">
      <c r="A22" s="19"/>
      <c r="B22" s="35"/>
      <c r="C22" s="35"/>
      <c r="D22" s="35"/>
      <c r="E22" s="183"/>
      <c r="F22" s="30"/>
    </row>
    <row r="23" spans="1:6" s="16" customFormat="1">
      <c r="A23" s="19"/>
      <c r="B23" s="35"/>
      <c r="C23" s="35"/>
      <c r="D23" s="35"/>
      <c r="E23" s="183"/>
      <c r="F23" s="30"/>
    </row>
    <row r="24" spans="1:6" s="16" customFormat="1">
      <c r="A24" s="19"/>
      <c r="B24" s="35"/>
      <c r="C24" s="35"/>
      <c r="D24" s="35"/>
      <c r="E24" s="183"/>
      <c r="F24" s="30"/>
    </row>
    <row r="25" spans="1:6" s="16" customFormat="1">
      <c r="A25" s="19"/>
      <c r="B25" s="35"/>
      <c r="C25" s="35"/>
      <c r="D25" s="35"/>
      <c r="E25" s="183"/>
      <c r="F25" s="30"/>
    </row>
    <row r="26" spans="1:6" s="16" customFormat="1">
      <c r="A26" s="19"/>
      <c r="B26" s="35"/>
      <c r="C26" s="35"/>
      <c r="D26" s="35"/>
      <c r="E26" s="183"/>
      <c r="F26" s="30"/>
    </row>
    <row r="27" spans="1:6" s="16" customFormat="1">
      <c r="A27" s="19"/>
      <c r="B27" s="35"/>
      <c r="C27" s="35"/>
      <c r="D27" s="35"/>
      <c r="E27" s="183"/>
      <c r="F27" s="30"/>
    </row>
    <row r="28" spans="1:6" s="16" customFormat="1">
      <c r="A28" s="19"/>
      <c r="B28" s="35"/>
      <c r="C28" s="35"/>
      <c r="D28" s="35"/>
      <c r="E28" s="183"/>
      <c r="F28" s="30"/>
    </row>
    <row r="29" spans="1:6" s="16" customFormat="1">
      <c r="A29" s="19"/>
      <c r="B29" s="35"/>
      <c r="C29" s="35"/>
      <c r="D29" s="35"/>
      <c r="E29" s="183"/>
      <c r="F29" s="30"/>
    </row>
    <row r="30" spans="1:6" s="16" customFormat="1">
      <c r="A30" s="19"/>
      <c r="B30" s="35"/>
      <c r="C30" s="35"/>
      <c r="D30" s="35"/>
      <c r="E30" s="183"/>
      <c r="F30" s="30"/>
    </row>
    <row r="31" spans="1:6" s="16" customFormat="1">
      <c r="A31" s="19"/>
      <c r="B31" s="35"/>
      <c r="C31" s="35"/>
      <c r="D31" s="35"/>
      <c r="E31" s="183"/>
      <c r="F31" s="30"/>
    </row>
    <row r="32" spans="1:6" s="16" customFormat="1">
      <c r="A32" s="19"/>
      <c r="B32" s="35"/>
      <c r="C32" s="35"/>
      <c r="D32" s="35"/>
      <c r="E32" s="183"/>
      <c r="F32" s="30"/>
    </row>
    <row r="33" spans="1:6" s="16" customFormat="1">
      <c r="A33" s="19"/>
      <c r="B33" s="35"/>
      <c r="C33" s="35"/>
      <c r="D33" s="35"/>
      <c r="E33" s="183"/>
      <c r="F33" s="30"/>
    </row>
    <row r="34" spans="1:6" s="16" customFormat="1">
      <c r="A34" s="19"/>
      <c r="B34" s="35"/>
      <c r="C34" s="35"/>
      <c r="D34" s="35"/>
      <c r="E34" s="183"/>
      <c r="F34" s="30"/>
    </row>
    <row r="35" spans="1:6" s="16" customFormat="1">
      <c r="A35" s="19"/>
      <c r="B35" s="35"/>
      <c r="C35" s="35"/>
      <c r="D35" s="35"/>
      <c r="E35" s="183"/>
      <c r="F35" s="30"/>
    </row>
    <row r="36" spans="1:6" s="16" customFormat="1">
      <c r="A36" s="19"/>
      <c r="B36" s="35"/>
      <c r="C36" s="35"/>
      <c r="D36" s="35"/>
      <c r="E36" s="183"/>
      <c r="F36" s="30"/>
    </row>
    <row r="37" spans="1:6" s="16" customFormat="1">
      <c r="A37" s="19"/>
      <c r="B37" s="35"/>
      <c r="C37" s="35"/>
      <c r="D37" s="35"/>
      <c r="E37" s="183"/>
      <c r="F37" s="30"/>
    </row>
    <row r="38" spans="1:6" s="16" customFormat="1">
      <c r="A38" s="19"/>
      <c r="B38" s="35"/>
      <c r="C38" s="35"/>
      <c r="D38" s="35"/>
      <c r="E38" s="183"/>
      <c r="F38" s="30"/>
    </row>
    <row r="39" spans="1:6" s="16" customFormat="1">
      <c r="A39" s="19"/>
      <c r="B39" s="35"/>
      <c r="C39" s="35"/>
      <c r="D39" s="35"/>
      <c r="E39" s="183"/>
      <c r="F39" s="30"/>
    </row>
    <row r="40" spans="1:6" s="16" customFormat="1">
      <c r="A40" s="19"/>
      <c r="B40" s="35"/>
      <c r="C40" s="35"/>
      <c r="D40" s="35"/>
      <c r="E40" s="183"/>
      <c r="F40" s="30"/>
    </row>
    <row r="41" spans="1:6" s="16" customFormat="1">
      <c r="A41" s="19"/>
      <c r="B41" s="35"/>
      <c r="C41" s="35"/>
      <c r="D41" s="35"/>
      <c r="E41" s="183"/>
      <c r="F41" s="30"/>
    </row>
    <row r="42" spans="1:6" s="16" customFormat="1">
      <c r="A42" s="19"/>
      <c r="B42" s="35"/>
      <c r="C42" s="35"/>
      <c r="D42" s="35"/>
      <c r="E42" s="183"/>
      <c r="F42" s="30"/>
    </row>
    <row r="43" spans="1:6" s="16" customFormat="1">
      <c r="A43" s="19"/>
      <c r="B43" s="35"/>
      <c r="C43" s="35"/>
      <c r="D43" s="35"/>
      <c r="E43" s="183"/>
      <c r="F43" s="30"/>
    </row>
    <row r="44" spans="1:6" s="16" customFormat="1">
      <c r="A44" s="19"/>
      <c r="B44" s="35"/>
      <c r="C44" s="35"/>
      <c r="D44" s="35"/>
      <c r="E44" s="183"/>
      <c r="F44" s="30"/>
    </row>
    <row r="45" spans="1:6" s="16" customFormat="1">
      <c r="A45" s="19"/>
      <c r="B45" s="35"/>
      <c r="C45" s="35"/>
      <c r="D45" s="35"/>
      <c r="E45" s="183"/>
      <c r="F45" s="30"/>
    </row>
    <row r="46" spans="1:6" s="16" customFormat="1">
      <c r="A46" s="19"/>
      <c r="B46" s="35"/>
      <c r="C46" s="35"/>
      <c r="D46" s="35"/>
      <c r="E46" s="183"/>
      <c r="F46" s="30"/>
    </row>
    <row r="47" spans="1:6" s="16" customFormat="1">
      <c r="A47" s="19"/>
      <c r="B47" s="35"/>
      <c r="C47" s="35"/>
      <c r="D47" s="35"/>
      <c r="E47" s="183"/>
      <c r="F47" s="30"/>
    </row>
    <row r="48" spans="1:6" s="16" customFormat="1">
      <c r="A48" s="19"/>
      <c r="B48" s="35"/>
      <c r="C48" s="35"/>
      <c r="D48" s="35"/>
      <c r="E48" s="183"/>
      <c r="F48" s="30"/>
    </row>
    <row r="49" spans="1:6" s="16" customFormat="1">
      <c r="A49" s="19"/>
      <c r="B49" s="35"/>
      <c r="C49" s="35"/>
      <c r="D49" s="35"/>
      <c r="E49" s="183"/>
      <c r="F49" s="30"/>
    </row>
    <row r="50" spans="1:6" s="16" customFormat="1">
      <c r="A50" s="19"/>
      <c r="B50" s="35"/>
      <c r="C50" s="35"/>
      <c r="D50" s="35"/>
      <c r="E50" s="183"/>
      <c r="F50" s="30"/>
    </row>
    <row r="51" spans="1:6" s="16" customFormat="1">
      <c r="A51" s="19"/>
      <c r="B51" s="35"/>
      <c r="C51" s="35"/>
      <c r="D51" s="35"/>
      <c r="E51" s="183"/>
      <c r="F51" s="30"/>
    </row>
    <row r="52" spans="1:6" s="16" customFormat="1">
      <c r="A52" s="19"/>
      <c r="B52" s="35"/>
      <c r="C52" s="35"/>
      <c r="D52" s="35"/>
      <c r="E52" s="183"/>
      <c r="F52" s="30"/>
    </row>
    <row r="53" spans="1:6" s="16" customFormat="1">
      <c r="A53" s="19"/>
      <c r="B53" s="35"/>
      <c r="C53" s="35"/>
      <c r="D53" s="35"/>
      <c r="E53" s="183"/>
      <c r="F53" s="30"/>
    </row>
    <row r="54" spans="1:6" s="16" customFormat="1">
      <c r="A54" s="19"/>
      <c r="B54" s="35"/>
      <c r="C54" s="35"/>
      <c r="D54" s="35"/>
      <c r="E54" s="183"/>
      <c r="F54" s="30"/>
    </row>
    <row r="55" spans="1:6" s="16" customFormat="1">
      <c r="A55" s="19"/>
      <c r="B55" s="35"/>
      <c r="C55" s="35"/>
      <c r="D55" s="35"/>
      <c r="E55" s="183"/>
      <c r="F55" s="30"/>
    </row>
    <row r="56" spans="1:6" s="16" customFormat="1">
      <c r="A56" s="19"/>
      <c r="B56" s="35"/>
      <c r="C56" s="35"/>
      <c r="D56" s="35"/>
      <c r="E56" s="183"/>
      <c r="F56" s="30"/>
    </row>
    <row r="57" spans="1:6" s="16" customFormat="1">
      <c r="A57" s="19"/>
      <c r="B57" s="35"/>
      <c r="C57" s="35"/>
      <c r="D57" s="35"/>
      <c r="E57" s="183"/>
      <c r="F57" s="30"/>
    </row>
    <row r="58" spans="1:6" s="16" customFormat="1">
      <c r="A58" s="19"/>
      <c r="B58" s="35"/>
      <c r="C58" s="35"/>
      <c r="D58" s="35"/>
      <c r="E58" s="183"/>
      <c r="F58" s="30"/>
    </row>
    <row r="59" spans="1:6" s="16" customFormat="1">
      <c r="A59" s="19"/>
      <c r="B59" s="35"/>
      <c r="C59" s="35"/>
      <c r="D59" s="35"/>
      <c r="E59" s="183"/>
      <c r="F59" s="30"/>
    </row>
    <row r="60" spans="1:6" s="16" customFormat="1">
      <c r="A60" s="19"/>
      <c r="B60" s="35"/>
      <c r="C60" s="35"/>
      <c r="D60" s="35"/>
      <c r="E60" s="183"/>
      <c r="F60" s="30"/>
    </row>
    <row r="61" spans="1:6" s="16" customFormat="1">
      <c r="A61" s="19"/>
      <c r="B61" s="35"/>
      <c r="C61" s="35"/>
      <c r="D61" s="35"/>
      <c r="E61" s="183"/>
      <c r="F61" s="30"/>
    </row>
    <row r="62" spans="1:6" s="16" customFormat="1">
      <c r="A62" s="19"/>
      <c r="B62" s="35"/>
      <c r="C62" s="35"/>
      <c r="D62" s="35"/>
      <c r="E62" s="183"/>
      <c r="F62" s="30"/>
    </row>
    <row r="63" spans="1:6" s="16" customFormat="1">
      <c r="A63" s="19"/>
      <c r="B63" s="35"/>
      <c r="C63" s="35"/>
      <c r="D63" s="35"/>
      <c r="E63" s="183"/>
      <c r="F63" s="30"/>
    </row>
    <row r="64" spans="1:6" s="16" customFormat="1">
      <c r="A64" s="19"/>
      <c r="B64" s="35"/>
      <c r="C64" s="35"/>
      <c r="D64" s="35"/>
      <c r="E64" s="183"/>
      <c r="F64" s="30"/>
    </row>
    <row r="65" spans="1:6" s="16" customFormat="1">
      <c r="A65" s="19"/>
      <c r="B65" s="35"/>
      <c r="C65" s="35"/>
      <c r="D65" s="35"/>
      <c r="E65" s="183"/>
      <c r="F65" s="30"/>
    </row>
    <row r="66" spans="1:6" s="16" customFormat="1">
      <c r="A66" s="19"/>
      <c r="B66" s="35"/>
      <c r="C66" s="35"/>
      <c r="D66" s="35"/>
      <c r="E66" s="183"/>
      <c r="F66" s="30"/>
    </row>
    <row r="67" spans="1:6" s="16" customFormat="1">
      <c r="A67" s="19"/>
      <c r="B67" s="35"/>
      <c r="C67" s="35"/>
      <c r="D67" s="35"/>
      <c r="E67" s="183"/>
      <c r="F67" s="30"/>
    </row>
    <row r="68" spans="1:6" s="16" customFormat="1">
      <c r="A68" s="19"/>
      <c r="B68" s="35"/>
      <c r="C68" s="35"/>
      <c r="D68" s="35"/>
      <c r="E68" s="183"/>
      <c r="F68" s="30"/>
    </row>
    <row r="69" spans="1:6" s="16" customFormat="1">
      <c r="A69" s="19"/>
      <c r="B69" s="35"/>
      <c r="C69" s="35"/>
      <c r="D69" s="35"/>
      <c r="E69" s="183"/>
      <c r="F69" s="30"/>
    </row>
    <row r="70" spans="1:6" s="16" customFormat="1">
      <c r="A70" s="19"/>
      <c r="B70" s="35"/>
      <c r="C70" s="35"/>
      <c r="D70" s="35"/>
      <c r="E70" s="183"/>
      <c r="F70" s="30"/>
    </row>
    <row r="71" spans="1:6" s="16" customFormat="1">
      <c r="A71" s="19"/>
      <c r="B71" s="35"/>
      <c r="C71" s="35"/>
      <c r="D71" s="35"/>
      <c r="E71" s="183"/>
      <c r="F71" s="30"/>
    </row>
    <row r="72" spans="1:6" s="16" customFormat="1">
      <c r="A72" s="19"/>
      <c r="B72" s="35"/>
      <c r="C72" s="35"/>
      <c r="D72" s="35"/>
      <c r="E72" s="183"/>
      <c r="F72" s="30"/>
    </row>
    <row r="73" spans="1:6" s="16" customFormat="1">
      <c r="A73" s="19"/>
      <c r="B73" s="35"/>
      <c r="C73" s="35"/>
      <c r="D73" s="35"/>
      <c r="E73" s="183"/>
      <c r="F73" s="30"/>
    </row>
    <row r="74" spans="1:6" s="16" customFormat="1">
      <c r="A74" s="19"/>
      <c r="B74" s="35"/>
      <c r="C74" s="35"/>
      <c r="D74" s="35"/>
      <c r="E74" s="183"/>
      <c r="F74" s="30"/>
    </row>
    <row r="75" spans="1:6" s="16" customFormat="1">
      <c r="A75" s="19"/>
      <c r="B75" s="35"/>
      <c r="C75" s="35"/>
      <c r="D75" s="35"/>
      <c r="E75" s="183"/>
      <c r="F75" s="30"/>
    </row>
    <row r="76" spans="1:6" s="16" customFormat="1">
      <c r="A76" s="19"/>
      <c r="B76" s="35"/>
      <c r="C76" s="35"/>
      <c r="D76" s="35"/>
      <c r="E76" s="183"/>
      <c r="F76" s="30"/>
    </row>
    <row r="77" spans="1:6" s="16" customFormat="1">
      <c r="A77" s="19"/>
      <c r="B77" s="35"/>
      <c r="C77" s="35"/>
      <c r="D77" s="35"/>
      <c r="E77" s="183"/>
      <c r="F77" s="30"/>
    </row>
    <row r="78" spans="1:6" s="16" customFormat="1">
      <c r="A78" s="19"/>
      <c r="B78" s="35"/>
      <c r="C78" s="35"/>
      <c r="D78" s="35"/>
      <c r="E78" s="183"/>
      <c r="F78" s="30"/>
    </row>
    <row r="79" spans="1:6" s="16" customFormat="1">
      <c r="A79" s="19"/>
      <c r="B79" s="35"/>
      <c r="C79" s="35"/>
      <c r="D79" s="35"/>
      <c r="E79" s="183"/>
      <c r="F79" s="30"/>
    </row>
    <row r="80" spans="1:6" s="16" customFormat="1">
      <c r="A80" s="19"/>
      <c r="B80" s="35"/>
      <c r="C80" s="35"/>
      <c r="D80" s="35"/>
      <c r="E80" s="183"/>
      <c r="F80" s="30"/>
    </row>
    <row r="81" spans="1:6" s="16" customFormat="1">
      <c r="A81" s="19"/>
      <c r="B81" s="35"/>
      <c r="C81" s="35"/>
      <c r="D81" s="35"/>
      <c r="E81" s="183"/>
      <c r="F81" s="30"/>
    </row>
    <row r="82" spans="1:6" s="16" customFormat="1">
      <c r="A82" s="19"/>
      <c r="B82" s="35"/>
      <c r="C82" s="35"/>
      <c r="D82" s="35"/>
      <c r="E82" s="183"/>
      <c r="F82" s="30"/>
    </row>
    <row r="83" spans="1:6" s="16" customFormat="1">
      <c r="A83" s="19"/>
      <c r="B83" s="35"/>
      <c r="C83" s="35"/>
      <c r="D83" s="35"/>
      <c r="E83" s="183"/>
      <c r="F83" s="30"/>
    </row>
    <row r="84" spans="1:6" s="16" customFormat="1">
      <c r="A84" s="19"/>
      <c r="B84" s="35"/>
      <c r="C84" s="35"/>
      <c r="D84" s="35"/>
      <c r="E84" s="183"/>
      <c r="F84" s="30"/>
    </row>
    <row r="85" spans="1:6" s="16" customFormat="1">
      <c r="A85" s="19"/>
      <c r="B85" s="35"/>
      <c r="C85" s="35"/>
      <c r="D85" s="35"/>
      <c r="E85" s="183"/>
      <c r="F85" s="30"/>
    </row>
    <row r="86" spans="1:6" s="16" customFormat="1">
      <c r="A86" s="19"/>
      <c r="B86" s="35"/>
      <c r="C86" s="35"/>
      <c r="D86" s="35"/>
      <c r="E86" s="183"/>
      <c r="F86" s="30"/>
    </row>
    <row r="87" spans="1:6" s="16" customFormat="1">
      <c r="A87" s="19"/>
      <c r="B87" s="35"/>
      <c r="C87" s="35"/>
      <c r="D87" s="35"/>
      <c r="E87" s="183"/>
      <c r="F87" s="30"/>
    </row>
    <row r="88" spans="1:6" s="16" customFormat="1">
      <c r="A88" s="19"/>
      <c r="B88" s="35"/>
      <c r="C88" s="35"/>
      <c r="D88" s="35"/>
      <c r="E88" s="183"/>
      <c r="F88" s="30"/>
    </row>
    <row r="89" spans="1:6" s="16" customFormat="1">
      <c r="A89" s="19"/>
      <c r="B89" s="35"/>
      <c r="C89" s="35"/>
      <c r="D89" s="35"/>
      <c r="E89" s="183"/>
      <c r="F89" s="30"/>
    </row>
    <row r="90" spans="1:6" s="16" customFormat="1">
      <c r="A90" s="19"/>
      <c r="B90" s="35"/>
      <c r="C90" s="35"/>
      <c r="D90" s="35"/>
      <c r="E90" s="183"/>
      <c r="F90" s="30"/>
    </row>
    <row r="91" spans="1:6" s="16" customFormat="1">
      <c r="A91" s="19"/>
      <c r="B91" s="35"/>
      <c r="C91" s="35"/>
      <c r="D91" s="35"/>
      <c r="E91" s="183"/>
      <c r="F91" s="30"/>
    </row>
    <row r="92" spans="1:6" s="16" customFormat="1">
      <c r="A92" s="19"/>
      <c r="B92" s="35"/>
      <c r="C92" s="35"/>
      <c r="D92" s="35"/>
      <c r="E92" s="183"/>
      <c r="F92" s="30"/>
    </row>
    <row r="93" spans="1:6" s="16" customFormat="1">
      <c r="A93" s="19"/>
      <c r="B93" s="35"/>
      <c r="C93" s="35"/>
      <c r="D93" s="35"/>
      <c r="E93" s="183"/>
      <c r="F93" s="30"/>
    </row>
    <row r="94" spans="1:6" s="16" customFormat="1">
      <c r="A94" s="19"/>
      <c r="B94" s="35"/>
      <c r="C94" s="35"/>
      <c r="D94" s="35"/>
      <c r="E94" s="183"/>
      <c r="F94" s="30"/>
    </row>
    <row r="95" spans="1:6" s="16" customFormat="1">
      <c r="A95" s="19"/>
      <c r="B95" s="35"/>
      <c r="C95" s="35"/>
      <c r="D95" s="35"/>
      <c r="E95" s="183"/>
      <c r="F95" s="30"/>
    </row>
    <row r="96" spans="1:6" s="16" customFormat="1">
      <c r="A96" s="19"/>
      <c r="B96" s="35"/>
      <c r="C96" s="35"/>
      <c r="D96" s="35"/>
      <c r="E96" s="183"/>
      <c r="F96" s="30"/>
    </row>
    <row r="97" spans="1:6" s="16" customFormat="1">
      <c r="A97" s="19"/>
      <c r="B97" s="35"/>
      <c r="C97" s="35"/>
      <c r="D97" s="35"/>
      <c r="E97" s="183"/>
      <c r="F97" s="30"/>
    </row>
    <row r="98" spans="1:6" s="16" customFormat="1">
      <c r="A98" s="19"/>
      <c r="B98" s="35"/>
      <c r="C98" s="35"/>
      <c r="D98" s="35"/>
      <c r="E98" s="183"/>
      <c r="F98" s="30"/>
    </row>
    <row r="99" spans="1:6" s="16" customFormat="1">
      <c r="A99" s="19"/>
      <c r="B99" s="35"/>
      <c r="C99" s="35"/>
      <c r="D99" s="35"/>
      <c r="E99" s="183"/>
      <c r="F99" s="30"/>
    </row>
    <row r="100" spans="1:6" s="16" customFormat="1">
      <c r="A100" s="19"/>
      <c r="B100" s="35"/>
      <c r="C100" s="35"/>
      <c r="D100" s="35"/>
      <c r="E100" s="183"/>
      <c r="F100" s="30"/>
    </row>
    <row r="101" spans="1:6" s="16" customFormat="1">
      <c r="A101" s="19"/>
      <c r="B101" s="35"/>
      <c r="C101" s="35"/>
      <c r="D101" s="35"/>
      <c r="E101" s="183"/>
      <c r="F101" s="30"/>
    </row>
    <row r="102" spans="1:6" s="16" customFormat="1">
      <c r="A102" s="19"/>
      <c r="B102" s="35"/>
      <c r="C102" s="35"/>
      <c r="D102" s="35"/>
      <c r="E102" s="183"/>
      <c r="F102" s="30"/>
    </row>
    <row r="103" spans="1:6" s="16" customFormat="1">
      <c r="A103" s="19"/>
      <c r="B103" s="35"/>
      <c r="C103" s="35"/>
      <c r="D103" s="35"/>
      <c r="E103" s="183"/>
      <c r="F103" s="30"/>
    </row>
    <row r="104" spans="1:6" s="16" customFormat="1">
      <c r="A104" s="19"/>
      <c r="B104" s="35"/>
      <c r="C104" s="35"/>
      <c r="D104" s="35"/>
      <c r="E104" s="183"/>
      <c r="F104" s="30"/>
    </row>
    <row r="105" spans="1:6" s="16" customFormat="1">
      <c r="A105" s="19"/>
      <c r="B105" s="35"/>
      <c r="C105" s="35"/>
      <c r="D105" s="35"/>
      <c r="E105" s="183"/>
      <c r="F105" s="30"/>
    </row>
    <row r="106" spans="1:6" s="16" customFormat="1">
      <c r="A106" s="19"/>
      <c r="B106" s="35"/>
      <c r="C106" s="35"/>
      <c r="D106" s="35"/>
      <c r="E106" s="183"/>
      <c r="F106" s="30"/>
    </row>
    <row r="107" spans="1:6" s="16" customFormat="1">
      <c r="A107" s="19"/>
      <c r="B107" s="35"/>
      <c r="C107" s="35"/>
      <c r="D107" s="35"/>
      <c r="E107" s="183"/>
      <c r="F107" s="30"/>
    </row>
    <row r="108" spans="1:6" s="16" customFormat="1">
      <c r="A108" s="19"/>
      <c r="B108" s="35"/>
      <c r="C108" s="35"/>
      <c r="D108" s="35"/>
      <c r="E108" s="183"/>
      <c r="F108" s="30"/>
    </row>
    <row r="109" spans="1:6" s="16" customFormat="1">
      <c r="A109" s="19"/>
      <c r="B109" s="35"/>
      <c r="C109" s="35"/>
      <c r="D109" s="35"/>
      <c r="E109" s="183"/>
      <c r="F109" s="30"/>
    </row>
    <row r="110" spans="1:6" s="16" customFormat="1">
      <c r="A110" s="19"/>
      <c r="B110" s="35"/>
      <c r="C110" s="35"/>
      <c r="D110" s="35"/>
      <c r="E110" s="183"/>
      <c r="F110" s="30"/>
    </row>
    <row r="111" spans="1:6" s="16" customFormat="1">
      <c r="A111" s="19"/>
      <c r="B111" s="35"/>
      <c r="C111" s="35"/>
      <c r="D111" s="35"/>
      <c r="E111" s="183"/>
      <c r="F111" s="30"/>
    </row>
    <row r="112" spans="1:6" s="16" customFormat="1">
      <c r="A112" s="19"/>
      <c r="B112" s="35"/>
      <c r="C112" s="35"/>
      <c r="D112" s="35"/>
      <c r="E112" s="183"/>
      <c r="F112" s="30"/>
    </row>
    <row r="113" spans="1:6" s="16" customFormat="1">
      <c r="A113" s="19"/>
      <c r="B113" s="35"/>
      <c r="C113" s="35"/>
      <c r="D113" s="35"/>
      <c r="E113" s="183"/>
      <c r="F113" s="30"/>
    </row>
    <row r="114" spans="1:6" s="16" customFormat="1">
      <c r="A114" s="19"/>
      <c r="B114" s="35"/>
      <c r="C114" s="35"/>
      <c r="D114" s="35"/>
      <c r="E114" s="183"/>
      <c r="F114" s="30"/>
    </row>
    <row r="115" spans="1:6" s="16" customFormat="1">
      <c r="A115" s="19"/>
      <c r="B115" s="35"/>
      <c r="C115" s="35"/>
      <c r="D115" s="35"/>
      <c r="E115" s="183"/>
      <c r="F115" s="30"/>
    </row>
    <row r="116" spans="1:6" s="16" customFormat="1">
      <c r="A116" s="19"/>
      <c r="B116" s="35"/>
      <c r="C116" s="35"/>
      <c r="D116" s="35"/>
      <c r="E116" s="183"/>
      <c r="F116" s="30"/>
    </row>
    <row r="117" spans="1:6" s="16" customFormat="1">
      <c r="A117" s="19"/>
      <c r="B117" s="35"/>
      <c r="C117" s="35"/>
      <c r="D117" s="35"/>
      <c r="E117" s="183"/>
      <c r="F117" s="30"/>
    </row>
    <row r="118" spans="1:6" s="16" customFormat="1">
      <c r="A118" s="19"/>
      <c r="B118" s="35"/>
      <c r="C118" s="35"/>
      <c r="D118" s="35"/>
      <c r="E118" s="183"/>
      <c r="F118" s="30"/>
    </row>
    <row r="119" spans="1:6" s="16" customFormat="1">
      <c r="A119" s="19"/>
      <c r="B119" s="35"/>
      <c r="C119" s="35"/>
      <c r="D119" s="35"/>
      <c r="E119" s="183"/>
      <c r="F119" s="30"/>
    </row>
    <row r="120" spans="1:6" s="16" customFormat="1">
      <c r="A120" s="19"/>
      <c r="B120" s="35"/>
      <c r="C120" s="35"/>
      <c r="D120" s="35"/>
      <c r="E120" s="183"/>
      <c r="F120" s="30"/>
    </row>
    <row r="121" spans="1:6" s="16" customFormat="1">
      <c r="A121" s="19"/>
      <c r="B121" s="35"/>
      <c r="C121" s="35"/>
      <c r="D121" s="35"/>
      <c r="E121" s="183"/>
      <c r="F121" s="30"/>
    </row>
    <row r="122" spans="1:6" s="16" customFormat="1">
      <c r="A122" s="19"/>
      <c r="B122" s="35"/>
      <c r="C122" s="35"/>
      <c r="D122" s="35"/>
      <c r="E122" s="183"/>
      <c r="F122" s="30"/>
    </row>
    <row r="123" spans="1:6" s="16" customFormat="1">
      <c r="A123" s="19"/>
      <c r="B123" s="35"/>
      <c r="C123" s="35"/>
      <c r="D123" s="35"/>
      <c r="E123" s="183"/>
      <c r="F123" s="30"/>
    </row>
    <row r="124" spans="1:6" s="16" customFormat="1">
      <c r="A124" s="19"/>
      <c r="B124" s="35"/>
      <c r="C124" s="35"/>
      <c r="D124" s="35"/>
      <c r="E124" s="183"/>
      <c r="F124" s="30"/>
    </row>
    <row r="125" spans="1:6" s="16" customFormat="1">
      <c r="A125" s="19"/>
      <c r="B125" s="35"/>
      <c r="C125" s="35"/>
      <c r="D125" s="35"/>
      <c r="E125" s="183"/>
      <c r="F125" s="30"/>
    </row>
    <row r="126" spans="1:6" s="16" customFormat="1">
      <c r="A126" s="19"/>
      <c r="B126" s="35"/>
      <c r="C126" s="35"/>
      <c r="D126" s="35"/>
      <c r="E126" s="183"/>
      <c r="F126" s="30"/>
    </row>
    <row r="127" spans="1:6" s="16" customFormat="1">
      <c r="A127" s="19"/>
      <c r="B127" s="35"/>
      <c r="C127" s="35"/>
      <c r="D127" s="35"/>
      <c r="E127" s="183"/>
      <c r="F127" s="30"/>
    </row>
    <row r="128" spans="1:6" s="16" customFormat="1">
      <c r="A128" s="19"/>
      <c r="B128" s="35"/>
      <c r="C128" s="35"/>
      <c r="D128" s="35"/>
      <c r="E128" s="183"/>
      <c r="F128" s="30"/>
    </row>
    <row r="129" spans="1:6" s="16" customFormat="1">
      <c r="A129" s="19"/>
      <c r="B129" s="35"/>
      <c r="C129" s="35"/>
      <c r="D129" s="35"/>
      <c r="E129" s="183"/>
      <c r="F129" s="30"/>
    </row>
    <row r="130" spans="1:6" s="16" customFormat="1">
      <c r="A130" s="19"/>
      <c r="B130" s="35"/>
      <c r="C130" s="35"/>
      <c r="D130" s="35"/>
      <c r="E130" s="183"/>
      <c r="F130" s="30"/>
    </row>
    <row r="131" spans="1:6" s="16" customFormat="1">
      <c r="A131" s="19"/>
      <c r="B131" s="35"/>
      <c r="C131" s="35"/>
      <c r="D131" s="35"/>
      <c r="E131" s="183"/>
      <c r="F131" s="30"/>
    </row>
    <row r="132" spans="1:6" s="16" customFormat="1">
      <c r="A132" s="19"/>
      <c r="B132" s="35"/>
      <c r="C132" s="35"/>
      <c r="D132" s="35"/>
      <c r="E132" s="183"/>
      <c r="F132" s="30"/>
    </row>
    <row r="133" spans="1:6" s="16" customFormat="1">
      <c r="A133" s="19"/>
      <c r="B133" s="35"/>
      <c r="C133" s="35"/>
      <c r="D133" s="35"/>
      <c r="E133" s="183"/>
      <c r="F133" s="30"/>
    </row>
    <row r="134" spans="1:6" s="16" customFormat="1">
      <c r="A134" s="19"/>
      <c r="B134" s="35"/>
      <c r="C134" s="35"/>
      <c r="D134" s="35"/>
      <c r="E134" s="183"/>
      <c r="F134" s="30"/>
    </row>
    <row r="135" spans="1:6" s="16" customFormat="1">
      <c r="A135" s="19"/>
      <c r="B135" s="35"/>
      <c r="C135" s="35"/>
      <c r="D135" s="35"/>
      <c r="E135" s="183"/>
      <c r="F135" s="30"/>
    </row>
    <row r="136" spans="1:6" s="16" customFormat="1">
      <c r="A136" s="19"/>
      <c r="B136" s="35"/>
      <c r="C136" s="35"/>
      <c r="D136" s="35"/>
      <c r="E136" s="183"/>
      <c r="F136" s="30"/>
    </row>
    <row r="137" spans="1:6" s="16" customFormat="1">
      <c r="A137" s="19"/>
      <c r="B137" s="35"/>
      <c r="C137" s="35"/>
      <c r="D137" s="35"/>
      <c r="E137" s="183"/>
      <c r="F137" s="30"/>
    </row>
    <row r="138" spans="1:6" s="16" customFormat="1">
      <c r="A138" s="19"/>
      <c r="B138" s="35"/>
      <c r="C138" s="35"/>
      <c r="D138" s="35"/>
      <c r="E138" s="183"/>
      <c r="F138" s="30"/>
    </row>
    <row r="139" spans="1:6" s="16" customFormat="1">
      <c r="A139" s="19"/>
      <c r="B139" s="35"/>
      <c r="C139" s="35"/>
      <c r="D139" s="35"/>
      <c r="E139" s="183"/>
      <c r="F139" s="30"/>
    </row>
    <row r="140" spans="1:6" s="16" customFormat="1">
      <c r="A140" s="19"/>
      <c r="B140" s="35"/>
      <c r="C140" s="35"/>
      <c r="D140" s="35"/>
      <c r="E140" s="183"/>
      <c r="F140" s="30"/>
    </row>
    <row r="141" spans="1:6" s="16" customFormat="1">
      <c r="A141" s="19"/>
      <c r="B141" s="35"/>
      <c r="C141" s="35"/>
      <c r="D141" s="35"/>
      <c r="E141" s="183"/>
      <c r="F141" s="30"/>
    </row>
    <row r="142" spans="1:6" s="16" customFormat="1">
      <c r="A142" s="19"/>
      <c r="B142" s="35"/>
      <c r="C142" s="35"/>
      <c r="D142" s="35"/>
      <c r="E142" s="183"/>
      <c r="F142" s="30"/>
    </row>
    <row r="143" spans="1:6" s="16" customFormat="1">
      <c r="A143" s="19"/>
      <c r="B143" s="35"/>
      <c r="C143" s="35"/>
      <c r="D143" s="35"/>
      <c r="E143" s="183"/>
      <c r="F143" s="30"/>
    </row>
    <row r="144" spans="1:6" s="16" customFormat="1">
      <c r="A144" s="19"/>
      <c r="B144" s="35"/>
      <c r="C144" s="35"/>
      <c r="D144" s="35"/>
      <c r="E144" s="183"/>
      <c r="F144" s="30"/>
    </row>
    <row r="145" spans="1:6" s="16" customFormat="1">
      <c r="A145" s="19"/>
      <c r="B145" s="35"/>
      <c r="C145" s="35"/>
      <c r="D145" s="35"/>
      <c r="E145" s="183"/>
      <c r="F145" s="30"/>
    </row>
    <row r="146" spans="1:6" s="16" customFormat="1">
      <c r="A146" s="19"/>
      <c r="B146" s="35"/>
      <c r="C146" s="35"/>
      <c r="D146" s="35"/>
      <c r="E146" s="183"/>
      <c r="F146" s="30"/>
    </row>
    <row r="147" spans="1:6" s="16" customFormat="1">
      <c r="A147" s="19"/>
      <c r="B147" s="35"/>
      <c r="C147" s="35"/>
      <c r="D147" s="35"/>
      <c r="E147" s="183"/>
      <c r="F147" s="30"/>
    </row>
    <row r="148" spans="1:6" s="16" customFormat="1">
      <c r="A148" s="19"/>
      <c r="B148" s="35"/>
      <c r="C148" s="35"/>
      <c r="D148" s="35"/>
      <c r="E148" s="183"/>
      <c r="F148" s="30"/>
    </row>
    <row r="149" spans="1:6" s="16" customFormat="1">
      <c r="A149" s="19"/>
      <c r="B149" s="35"/>
      <c r="C149" s="35"/>
      <c r="D149" s="35"/>
      <c r="E149" s="183"/>
      <c r="F149" s="30"/>
    </row>
    <row r="150" spans="1:6" s="16" customFormat="1">
      <c r="A150" s="19"/>
      <c r="B150" s="35"/>
      <c r="C150" s="35"/>
      <c r="D150" s="35"/>
      <c r="E150" s="183"/>
      <c r="F150" s="30"/>
    </row>
    <row r="151" spans="1:6" s="16" customFormat="1">
      <c r="A151" s="19"/>
      <c r="B151" s="35"/>
      <c r="C151" s="35"/>
      <c r="D151" s="35"/>
      <c r="E151" s="183"/>
      <c r="F151" s="30"/>
    </row>
    <row r="152" spans="1:6" s="16" customFormat="1">
      <c r="A152" s="19"/>
      <c r="B152" s="35"/>
      <c r="C152" s="35"/>
      <c r="D152" s="35"/>
      <c r="E152" s="183"/>
      <c r="F152" s="30"/>
    </row>
    <row r="153" spans="1:6" s="16" customFormat="1">
      <c r="A153" s="19"/>
      <c r="B153" s="35"/>
      <c r="C153" s="35"/>
      <c r="D153" s="35"/>
      <c r="E153" s="183"/>
      <c r="F153" s="30"/>
    </row>
    <row r="154" spans="1:6" s="16" customFormat="1">
      <c r="A154" s="19"/>
      <c r="B154" s="35"/>
      <c r="C154" s="35"/>
      <c r="D154" s="35"/>
      <c r="E154" s="183"/>
      <c r="F154" s="30"/>
    </row>
    <row r="155" spans="1:6" s="16" customFormat="1">
      <c r="A155" s="19"/>
      <c r="B155" s="35"/>
      <c r="C155" s="35"/>
      <c r="D155" s="35"/>
      <c r="E155" s="183"/>
      <c r="F155" s="30"/>
    </row>
    <row r="156" spans="1:6" s="16" customFormat="1">
      <c r="A156" s="19"/>
      <c r="B156" s="35"/>
      <c r="C156" s="35"/>
      <c r="D156" s="35"/>
      <c r="E156" s="183"/>
      <c r="F156" s="30"/>
    </row>
    <row r="157" spans="1:6" s="16" customFormat="1">
      <c r="A157" s="19"/>
      <c r="B157" s="35"/>
      <c r="C157" s="35"/>
      <c r="D157" s="35"/>
      <c r="E157" s="183"/>
      <c r="F157" s="30"/>
    </row>
    <row r="158" spans="1:6" s="16" customFormat="1">
      <c r="A158" s="19"/>
      <c r="B158" s="35"/>
      <c r="C158" s="35"/>
      <c r="D158" s="35"/>
      <c r="E158" s="183"/>
      <c r="F158" s="30"/>
    </row>
    <row r="159" spans="1:6" s="16" customFormat="1">
      <c r="A159" s="19"/>
      <c r="B159" s="35"/>
      <c r="C159" s="35"/>
      <c r="D159" s="35"/>
      <c r="E159" s="183"/>
      <c r="F159" s="30"/>
    </row>
    <row r="160" spans="1:6" s="16" customFormat="1">
      <c r="A160" s="19"/>
      <c r="B160" s="35"/>
      <c r="C160" s="35"/>
      <c r="D160" s="35"/>
      <c r="E160" s="183"/>
      <c r="F160" s="30"/>
    </row>
    <row r="161" spans="1:6" s="16" customFormat="1">
      <c r="A161" s="19"/>
      <c r="B161" s="35"/>
      <c r="C161" s="35"/>
      <c r="D161" s="35"/>
      <c r="E161" s="183"/>
      <c r="F161" s="30"/>
    </row>
    <row r="162" spans="1:6" s="16" customFormat="1">
      <c r="A162" s="19"/>
      <c r="B162" s="35"/>
      <c r="C162" s="35"/>
      <c r="D162" s="35"/>
      <c r="E162" s="183"/>
      <c r="F162" s="30"/>
    </row>
    <row r="163" spans="1:6" s="16" customFormat="1">
      <c r="A163" s="19"/>
      <c r="B163" s="35"/>
      <c r="C163" s="35"/>
      <c r="D163" s="35"/>
      <c r="E163" s="183"/>
      <c r="F163" s="30"/>
    </row>
    <row r="164" spans="1:6" s="16" customFormat="1">
      <c r="A164" s="19"/>
      <c r="B164" s="35"/>
      <c r="C164" s="35"/>
      <c r="D164" s="35"/>
      <c r="E164" s="183"/>
      <c r="F164" s="30"/>
    </row>
    <row r="165" spans="1:6" s="16" customFormat="1">
      <c r="A165" s="19"/>
      <c r="B165" s="35"/>
      <c r="C165" s="35"/>
      <c r="D165" s="35"/>
      <c r="E165" s="183"/>
      <c r="F165" s="30"/>
    </row>
    <row r="166" spans="1:6" s="16" customFormat="1">
      <c r="A166" s="19"/>
      <c r="B166" s="35"/>
      <c r="C166" s="35"/>
      <c r="D166" s="35"/>
      <c r="E166" s="183"/>
      <c r="F166" s="30"/>
    </row>
    <row r="167" spans="1:6" s="16" customFormat="1">
      <c r="A167" s="19"/>
      <c r="B167" s="35"/>
      <c r="C167" s="35"/>
      <c r="D167" s="35"/>
      <c r="E167" s="183"/>
      <c r="F167" s="30"/>
    </row>
    <row r="168" spans="1:6" s="16" customFormat="1">
      <c r="A168" s="19"/>
      <c r="B168" s="35"/>
      <c r="C168" s="35"/>
      <c r="D168" s="35"/>
      <c r="E168" s="183"/>
      <c r="F168" s="30"/>
    </row>
    <row r="169" spans="1:6" s="16" customFormat="1">
      <c r="A169" s="19"/>
      <c r="B169" s="35"/>
      <c r="C169" s="35"/>
      <c r="D169" s="35"/>
      <c r="E169" s="183"/>
      <c r="F169" s="30"/>
    </row>
    <row r="170" spans="1:6" s="16" customFormat="1">
      <c r="A170" s="19"/>
      <c r="B170" s="35"/>
      <c r="C170" s="35"/>
      <c r="D170" s="35"/>
      <c r="E170" s="183"/>
      <c r="F170" s="30"/>
    </row>
    <row r="171" spans="1:6" s="16" customFormat="1">
      <c r="A171" s="19"/>
      <c r="B171" s="35"/>
      <c r="C171" s="35"/>
      <c r="D171" s="35"/>
      <c r="E171" s="183"/>
      <c r="F171" s="30"/>
    </row>
    <row r="172" spans="1:6" s="16" customFormat="1">
      <c r="A172" s="19"/>
      <c r="B172" s="35"/>
      <c r="C172" s="35"/>
      <c r="D172" s="35"/>
      <c r="E172" s="183"/>
      <c r="F172" s="30"/>
    </row>
    <row r="173" spans="1:6" s="16" customFormat="1">
      <c r="A173" s="19"/>
      <c r="B173" s="35"/>
      <c r="C173" s="35"/>
      <c r="D173" s="35"/>
      <c r="E173" s="183"/>
      <c r="F173" s="30"/>
    </row>
    <row r="174" spans="1:6" s="16" customFormat="1">
      <c r="A174" s="19"/>
      <c r="B174" s="35"/>
      <c r="C174" s="35"/>
      <c r="D174" s="35"/>
      <c r="E174" s="183"/>
      <c r="F174" s="30"/>
    </row>
    <row r="175" spans="1:6" s="16" customFormat="1">
      <c r="A175" s="19"/>
      <c r="B175" s="35"/>
      <c r="C175" s="35"/>
      <c r="D175" s="35"/>
      <c r="E175" s="183"/>
      <c r="F175" s="30"/>
    </row>
    <row r="176" spans="1:6" s="16" customFormat="1">
      <c r="B176" s="32"/>
      <c r="C176" s="32"/>
      <c r="D176" s="32"/>
      <c r="E176" s="184"/>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F10" sqref="F10"/>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1" customFormat="1" ht="15" customHeight="1">
      <c r="A3" s="119" t="s">
        <v>473</v>
      </c>
      <c r="B3" s="127"/>
      <c r="C3" s="189"/>
      <c r="D3" s="205"/>
      <c r="E3" s="205"/>
      <c r="F3" s="205" t="s">
        <v>152</v>
      </c>
      <c r="G3" s="190" t="s">
        <v>151</v>
      </c>
    </row>
    <row r="4" spans="1:7" s="187" customFormat="1" ht="15" customHeight="1">
      <c r="A4" s="196"/>
      <c r="B4" s="197" t="s">
        <v>114</v>
      </c>
      <c r="C4" s="197"/>
      <c r="D4" s="41"/>
      <c r="E4" s="218"/>
      <c r="F4" s="219">
        <v>0</v>
      </c>
      <c r="G4" s="220">
        <v>0</v>
      </c>
    </row>
    <row r="5" spans="1:7" s="187" customFormat="1" ht="15" customHeight="1">
      <c r="A5" s="201"/>
      <c r="B5" s="202" t="s">
        <v>115</v>
      </c>
      <c r="C5" s="202"/>
      <c r="D5" s="221"/>
      <c r="E5" s="222"/>
      <c r="F5" s="223">
        <v>0</v>
      </c>
      <c r="G5" s="224">
        <v>0</v>
      </c>
    </row>
    <row r="6" spans="1:7" s="187" customFormat="1" ht="15" customHeight="1">
      <c r="A6" s="196"/>
      <c r="B6" s="197" t="s">
        <v>116</v>
      </c>
      <c r="C6" s="197"/>
      <c r="D6" s="41"/>
      <c r="E6" s="218"/>
      <c r="F6" s="219">
        <v>0</v>
      </c>
      <c r="G6" s="220">
        <v>0</v>
      </c>
    </row>
    <row r="7" spans="1:7" s="187" customFormat="1" ht="15" customHeight="1">
      <c r="A7" s="201"/>
      <c r="B7" s="202" t="s">
        <v>117</v>
      </c>
      <c r="C7" s="202"/>
      <c r="D7" s="221"/>
      <c r="E7" s="222"/>
      <c r="F7" s="223">
        <v>0</v>
      </c>
      <c r="G7" s="224">
        <v>0</v>
      </c>
    </row>
    <row r="8" spans="1:7" s="187" customFormat="1" ht="15" customHeight="1">
      <c r="A8" s="196"/>
      <c r="B8" s="197" t="s">
        <v>118</v>
      </c>
      <c r="C8" s="197"/>
      <c r="D8" s="41"/>
      <c r="E8" s="218"/>
      <c r="F8" s="219">
        <v>0</v>
      </c>
      <c r="G8" s="220">
        <v>0</v>
      </c>
    </row>
    <row r="9" spans="1:7" s="187" customFormat="1" ht="15" customHeight="1">
      <c r="A9" s="201"/>
      <c r="B9" s="202" t="s">
        <v>119</v>
      </c>
      <c r="C9" s="202"/>
      <c r="D9" s="221"/>
      <c r="E9" s="222"/>
      <c r="F9" s="223">
        <v>0</v>
      </c>
      <c r="G9" s="224">
        <v>0</v>
      </c>
    </row>
    <row r="10" spans="1:7" s="187" customFormat="1" ht="15" customHeight="1">
      <c r="A10" s="196"/>
      <c r="B10" s="197" t="s">
        <v>120</v>
      </c>
      <c r="C10" s="197"/>
      <c r="D10" s="41"/>
      <c r="E10" s="218"/>
      <c r="F10" s="219">
        <v>0</v>
      </c>
      <c r="G10" s="220">
        <v>0</v>
      </c>
    </row>
    <row r="11" spans="1:7" s="187" customFormat="1" ht="15" customHeight="1">
      <c r="A11" s="201"/>
      <c r="B11" s="202" t="s">
        <v>121</v>
      </c>
      <c r="C11" s="202"/>
      <c r="D11" s="221"/>
      <c r="E11" s="222"/>
      <c r="F11" s="223">
        <v>0</v>
      </c>
      <c r="G11" s="224">
        <v>0</v>
      </c>
    </row>
    <row r="12" spans="1:7" s="187" customFormat="1" ht="15" customHeight="1">
      <c r="A12" s="196"/>
      <c r="B12" s="197" t="s">
        <v>122</v>
      </c>
      <c r="C12" s="197"/>
      <c r="D12" s="41"/>
      <c r="E12" s="218"/>
      <c r="F12" s="219">
        <v>0</v>
      </c>
      <c r="G12" s="220">
        <v>0</v>
      </c>
    </row>
    <row r="13" spans="1:7" s="187" customFormat="1" ht="15" customHeight="1" thickBot="1">
      <c r="A13" s="199"/>
      <c r="B13" s="200" t="s">
        <v>123</v>
      </c>
      <c r="C13" s="200"/>
      <c r="D13" s="193"/>
      <c r="E13" s="225"/>
      <c r="F13" s="226">
        <v>0</v>
      </c>
      <c r="G13" s="227">
        <v>0</v>
      </c>
    </row>
    <row r="14" spans="1:7" s="187" customFormat="1" ht="15" customHeight="1" thickBot="1">
      <c r="G14" s="188"/>
    </row>
    <row r="15" spans="1:7" s="191" customFormat="1" ht="15" customHeight="1">
      <c r="A15" s="119" t="s">
        <v>124</v>
      </c>
      <c r="B15" s="127"/>
      <c r="C15" s="189"/>
      <c r="D15" s="205" t="s">
        <v>125</v>
      </c>
      <c r="E15" s="205" t="s">
        <v>126</v>
      </c>
      <c r="F15" s="205" t="s">
        <v>125</v>
      </c>
      <c r="G15" s="190" t="s">
        <v>126</v>
      </c>
    </row>
    <row r="16" spans="1:7" s="187" customFormat="1" ht="15" customHeight="1">
      <c r="A16" s="201"/>
      <c r="B16" s="198"/>
      <c r="C16" s="198"/>
      <c r="D16" s="607" t="s">
        <v>152</v>
      </c>
      <c r="E16" s="608"/>
      <c r="F16" s="609" t="s">
        <v>151</v>
      </c>
      <c r="G16" s="610"/>
    </row>
    <row r="17" spans="1:7" s="187" customFormat="1" ht="15" customHeight="1">
      <c r="A17" s="196"/>
      <c r="B17" s="197" t="s">
        <v>127</v>
      </c>
      <c r="C17" s="197"/>
      <c r="D17" s="219">
        <v>0</v>
      </c>
      <c r="E17" s="64">
        <v>0</v>
      </c>
      <c r="F17" s="219">
        <v>0</v>
      </c>
      <c r="G17" s="220">
        <v>0</v>
      </c>
    </row>
    <row r="18" spans="1:7" s="187" customFormat="1" ht="15" customHeight="1">
      <c r="A18" s="201"/>
      <c r="B18" s="202" t="s">
        <v>128</v>
      </c>
      <c r="C18" s="202"/>
      <c r="D18" s="223">
        <v>0</v>
      </c>
      <c r="E18" s="237">
        <v>0</v>
      </c>
      <c r="F18" s="223">
        <v>0</v>
      </c>
      <c r="G18" s="224">
        <v>0</v>
      </c>
    </row>
    <row r="19" spans="1:7" s="187" customFormat="1" ht="15" customHeight="1">
      <c r="A19" s="196"/>
      <c r="B19" s="197" t="s">
        <v>129</v>
      </c>
      <c r="C19" s="197"/>
      <c r="D19" s="219">
        <v>0</v>
      </c>
      <c r="E19" s="64">
        <v>0</v>
      </c>
      <c r="F19" s="219">
        <v>0</v>
      </c>
      <c r="G19" s="220">
        <v>0</v>
      </c>
    </row>
    <row r="20" spans="1:7" s="187" customFormat="1" ht="15" customHeight="1">
      <c r="A20" s="201"/>
      <c r="B20" s="202" t="s">
        <v>130</v>
      </c>
      <c r="C20" s="202"/>
      <c r="D20" s="223">
        <v>0</v>
      </c>
      <c r="E20" s="237">
        <v>0</v>
      </c>
      <c r="F20" s="223">
        <v>0</v>
      </c>
      <c r="G20" s="224">
        <v>0</v>
      </c>
    </row>
    <row r="21" spans="1:7" s="187" customFormat="1" ht="15" customHeight="1">
      <c r="A21" s="196"/>
      <c r="B21" s="197" t="s">
        <v>131</v>
      </c>
      <c r="C21" s="197"/>
      <c r="D21" s="219">
        <v>0</v>
      </c>
      <c r="E21" s="64">
        <v>0</v>
      </c>
      <c r="F21" s="219">
        <v>0</v>
      </c>
      <c r="G21" s="220">
        <v>0</v>
      </c>
    </row>
    <row r="22" spans="1:7" s="187" customFormat="1" ht="15" customHeight="1">
      <c r="A22" s="201"/>
      <c r="B22" s="202" t="s">
        <v>132</v>
      </c>
      <c r="C22" s="202"/>
      <c r="D22" s="223">
        <v>0</v>
      </c>
      <c r="E22" s="237">
        <v>0</v>
      </c>
      <c r="F22" s="223">
        <v>0</v>
      </c>
      <c r="G22" s="224">
        <v>0</v>
      </c>
    </row>
    <row r="23" spans="1:7" s="187" customFormat="1" ht="15" customHeight="1">
      <c r="A23" s="196"/>
      <c r="B23" s="197" t="s">
        <v>133</v>
      </c>
      <c r="C23" s="197"/>
      <c r="D23" s="219">
        <v>0</v>
      </c>
      <c r="E23" s="64">
        <v>0</v>
      </c>
      <c r="F23" s="219">
        <v>0</v>
      </c>
      <c r="G23" s="220">
        <v>0</v>
      </c>
    </row>
    <row r="24" spans="1:7" s="187" customFormat="1" ht="15" customHeight="1">
      <c r="A24" s="201"/>
      <c r="B24" s="202" t="s">
        <v>134</v>
      </c>
      <c r="C24" s="202"/>
      <c r="D24" s="223">
        <v>0</v>
      </c>
      <c r="E24" s="237">
        <v>0</v>
      </c>
      <c r="F24" s="223">
        <v>0</v>
      </c>
      <c r="G24" s="224">
        <v>0</v>
      </c>
    </row>
    <row r="25" spans="1:7" s="187" customFormat="1" ht="15" customHeight="1">
      <c r="A25" s="196"/>
      <c r="B25" s="197" t="s">
        <v>135</v>
      </c>
      <c r="C25" s="197"/>
      <c r="D25" s="219">
        <v>0</v>
      </c>
      <c r="E25" s="64">
        <v>0</v>
      </c>
      <c r="F25" s="219">
        <v>0</v>
      </c>
      <c r="G25" s="220">
        <v>0</v>
      </c>
    </row>
    <row r="26" spans="1:7" s="187" customFormat="1" ht="15" customHeight="1" thickBot="1">
      <c r="A26" s="199"/>
      <c r="B26" s="200" t="s">
        <v>136</v>
      </c>
      <c r="C26" s="200"/>
      <c r="D26" s="226">
        <v>0</v>
      </c>
      <c r="E26" s="238">
        <v>0</v>
      </c>
      <c r="F26" s="226">
        <v>0</v>
      </c>
      <c r="G26" s="227">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zoomScale="85" zoomScaleNormal="60" zoomScaleSheetLayoutView="85" zoomScalePageLayoutView="50" workbookViewId="0">
      <selection activeCell="J15" sqref="J15"/>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28"/>
      <c r="D1" s="228"/>
      <c r="E1" s="228"/>
      <c r="F1" s="228"/>
    </row>
    <row r="2" spans="1:14" s="110" customFormat="1" ht="21.75" customHeight="1" thickBot="1">
      <c r="C2" s="228"/>
      <c r="D2" s="228"/>
      <c r="E2" s="228"/>
      <c r="F2" s="228"/>
    </row>
    <row r="3" spans="1:14" s="191" customFormat="1" ht="15" customHeight="1">
      <c r="A3" s="119" t="s">
        <v>481</v>
      </c>
      <c r="B3" s="127"/>
      <c r="C3" s="194" t="s">
        <v>137</v>
      </c>
      <c r="D3" s="194" t="s">
        <v>451</v>
      </c>
      <c r="E3" s="194" t="s">
        <v>452</v>
      </c>
      <c r="F3" s="195" t="s">
        <v>140</v>
      </c>
    </row>
    <row r="4" spans="1:14" s="187" customFormat="1" ht="15" customHeight="1">
      <c r="A4" s="201"/>
      <c r="B4" s="202" t="s">
        <v>141</v>
      </c>
      <c r="C4" s="391">
        <v>4474</v>
      </c>
      <c r="D4" s="222">
        <v>704052929.15000021</v>
      </c>
      <c r="E4" s="223">
        <v>1398.9899999999998</v>
      </c>
      <c r="F4" s="229">
        <v>0.99876654731316339</v>
      </c>
    </row>
    <row r="5" spans="1:14" s="187" customFormat="1" ht="15" customHeight="1">
      <c r="A5" s="196"/>
      <c r="B5" s="197" t="s">
        <v>142</v>
      </c>
      <c r="C5" s="397">
        <v>0</v>
      </c>
      <c r="D5" s="218">
        <v>0</v>
      </c>
      <c r="E5" s="219">
        <v>0</v>
      </c>
      <c r="F5" s="230">
        <v>0</v>
      </c>
    </row>
    <row r="6" spans="1:14" s="187" customFormat="1" ht="15" customHeight="1">
      <c r="A6" s="201"/>
      <c r="B6" s="202" t="s">
        <v>143</v>
      </c>
      <c r="C6" s="391">
        <v>0</v>
      </c>
      <c r="D6" s="222">
        <v>0</v>
      </c>
      <c r="E6" s="223">
        <v>0</v>
      </c>
      <c r="F6" s="229">
        <v>0</v>
      </c>
    </row>
    <row r="7" spans="1:14" s="187" customFormat="1" ht="15" customHeight="1">
      <c r="A7" s="196"/>
      <c r="B7" s="413" t="s">
        <v>144</v>
      </c>
      <c r="C7" s="397">
        <v>7</v>
      </c>
      <c r="D7" s="218">
        <v>869488.45</v>
      </c>
      <c r="E7" s="219">
        <v>2267.7399999999998</v>
      </c>
      <c r="F7" s="230">
        <v>1.2334526868364977E-3</v>
      </c>
    </row>
    <row r="8" spans="1:14" s="187" customFormat="1" ht="15" customHeight="1">
      <c r="A8" s="201"/>
      <c r="B8" s="202" t="s">
        <v>145</v>
      </c>
      <c r="C8" s="391">
        <v>4481</v>
      </c>
      <c r="D8" s="222">
        <v>704922417.60000026</v>
      </c>
      <c r="E8" s="223">
        <v>3666.7299999999996</v>
      </c>
      <c r="F8" s="229">
        <v>0.99999999999999989</v>
      </c>
    </row>
    <row r="9" spans="1:14" s="187" customFormat="1" ht="15" customHeight="1">
      <c r="A9" s="196"/>
      <c r="B9" s="197"/>
      <c r="C9" s="218"/>
      <c r="D9" s="218"/>
      <c r="E9" s="219"/>
      <c r="F9" s="230"/>
      <c r="J9" s="202"/>
      <c r="K9" s="222"/>
      <c r="L9" s="222"/>
      <c r="M9" s="223"/>
      <c r="N9" s="231"/>
    </row>
    <row r="10" spans="1:14" s="187" customFormat="1" ht="15" customHeight="1">
      <c r="A10" s="201"/>
      <c r="B10" s="202" t="s">
        <v>146</v>
      </c>
      <c r="C10" s="222"/>
      <c r="D10" s="390">
        <v>0.95965129601268173</v>
      </c>
      <c r="E10" s="223"/>
      <c r="F10" s="229"/>
      <c r="J10" s="197"/>
      <c r="K10" s="218"/>
      <c r="L10" s="218"/>
      <c r="M10" s="219"/>
      <c r="N10" s="232"/>
    </row>
    <row r="11" spans="1:14" s="187" customFormat="1" ht="15" customHeight="1" thickBot="1">
      <c r="A11" s="203"/>
      <c r="B11" s="204" t="s">
        <v>147</v>
      </c>
      <c r="C11" s="233"/>
      <c r="D11" s="409">
        <v>0.99876654731316372</v>
      </c>
      <c r="E11" s="234"/>
      <c r="F11" s="235"/>
    </row>
    <row r="12" spans="1:14" s="187" customFormat="1" ht="15" customHeight="1" thickBot="1">
      <c r="C12" s="236"/>
      <c r="D12" s="236"/>
      <c r="E12" s="236"/>
      <c r="F12" s="228"/>
    </row>
    <row r="13" spans="1:14" s="191" customFormat="1" ht="15" customHeight="1">
      <c r="A13" s="119" t="s">
        <v>148</v>
      </c>
      <c r="B13" s="127"/>
      <c r="C13" s="194" t="s">
        <v>137</v>
      </c>
      <c r="D13" s="305" t="s">
        <v>451</v>
      </c>
      <c r="E13" s="305" t="s">
        <v>452</v>
      </c>
      <c r="F13" s="195" t="s">
        <v>140</v>
      </c>
    </row>
    <row r="14" spans="1:14" s="187" customFormat="1" ht="15" customHeight="1">
      <c r="A14" s="201"/>
      <c r="B14" s="202" t="s">
        <v>141</v>
      </c>
      <c r="C14" s="391">
        <v>1</v>
      </c>
      <c r="D14" s="222">
        <v>148120.49</v>
      </c>
      <c r="E14" s="223">
        <v>583.92999999999995</v>
      </c>
      <c r="F14" s="229">
        <v>2.1012310901431593E-4</v>
      </c>
    </row>
    <row r="15" spans="1:14" s="187" customFormat="1" ht="15" customHeight="1">
      <c r="A15" s="196"/>
      <c r="B15" s="197" t="s">
        <v>142</v>
      </c>
      <c r="C15" s="397">
        <v>0</v>
      </c>
      <c r="D15" s="218">
        <v>0</v>
      </c>
      <c r="E15" s="219">
        <v>0</v>
      </c>
      <c r="F15" s="230">
        <v>0</v>
      </c>
    </row>
    <row r="16" spans="1:14" s="187" customFormat="1" ht="15" customHeight="1">
      <c r="A16" s="201"/>
      <c r="B16" s="202" t="s">
        <v>143</v>
      </c>
      <c r="C16" s="391">
        <v>0</v>
      </c>
      <c r="D16" s="222">
        <v>0</v>
      </c>
      <c r="E16" s="223">
        <v>0</v>
      </c>
      <c r="F16" s="229">
        <v>0</v>
      </c>
    </row>
    <row r="17" spans="1:14" s="187" customFormat="1" ht="15" customHeight="1">
      <c r="A17" s="196"/>
      <c r="B17" s="197" t="s">
        <v>144</v>
      </c>
      <c r="C17" s="397">
        <v>1</v>
      </c>
      <c r="D17" s="218">
        <v>122531.23</v>
      </c>
      <c r="E17" s="219">
        <v>355.88</v>
      </c>
      <c r="F17" s="230">
        <v>1.7382229156106773E-4</v>
      </c>
    </row>
    <row r="18" spans="1:14" s="187" customFormat="1" ht="15" customHeight="1">
      <c r="A18" s="201"/>
      <c r="B18" s="202" t="s">
        <v>145</v>
      </c>
      <c r="C18" s="391">
        <v>2</v>
      </c>
      <c r="D18" s="222">
        <v>270651.71999999997</v>
      </c>
      <c r="E18" s="223">
        <v>939.81</v>
      </c>
      <c r="F18" s="229">
        <v>3.8394540057538364E-4</v>
      </c>
    </row>
    <row r="19" spans="1:14" s="187" customFormat="1" ht="15" customHeight="1">
      <c r="A19" s="196"/>
      <c r="B19" s="197"/>
      <c r="C19" s="218"/>
      <c r="D19" s="218"/>
      <c r="E19" s="219"/>
      <c r="F19" s="230"/>
      <c r="J19" s="202"/>
      <c r="K19" s="222"/>
      <c r="L19" s="222"/>
      <c r="M19" s="223"/>
      <c r="N19" s="231"/>
    </row>
    <row r="20" spans="1:14" s="187" customFormat="1" ht="15" customHeight="1">
      <c r="A20" s="201"/>
      <c r="B20" s="202" t="s">
        <v>146</v>
      </c>
      <c r="C20" s="222"/>
      <c r="D20" s="390">
        <v>3.6890873272785581E-4</v>
      </c>
      <c r="E20" s="223"/>
      <c r="F20" s="229"/>
      <c r="J20" s="197"/>
      <c r="K20" s="218"/>
      <c r="L20" s="218"/>
      <c r="M20" s="219"/>
      <c r="N20" s="232"/>
    </row>
    <row r="21" spans="1:14" s="187" customFormat="1" ht="15" customHeight="1" thickBot="1">
      <c r="A21" s="203"/>
      <c r="B21" s="204" t="s">
        <v>147</v>
      </c>
      <c r="C21" s="233"/>
      <c r="D21" s="409">
        <v>3.839454005753838E-4</v>
      </c>
      <c r="E21" s="234"/>
      <c r="F21" s="235"/>
    </row>
    <row r="22" spans="1:14" s="187" customFormat="1" ht="15" customHeight="1" thickBot="1">
      <c r="C22" s="236"/>
      <c r="D22" s="236"/>
      <c r="E22" s="236"/>
      <c r="F22" s="228"/>
    </row>
    <row r="23" spans="1:14" s="191" customFormat="1" ht="15" customHeight="1">
      <c r="A23" s="119" t="s">
        <v>149</v>
      </c>
      <c r="B23" s="127"/>
      <c r="C23" s="194" t="s">
        <v>137</v>
      </c>
      <c r="D23" s="412" t="s">
        <v>451</v>
      </c>
      <c r="E23" s="412" t="s">
        <v>452</v>
      </c>
      <c r="F23" s="195" t="s">
        <v>140</v>
      </c>
    </row>
    <row r="24" spans="1:14" s="187" customFormat="1" ht="15" customHeight="1">
      <c r="A24" s="201"/>
      <c r="B24" s="202" t="s">
        <v>141</v>
      </c>
      <c r="C24" s="391">
        <v>2</v>
      </c>
      <c r="D24" s="222">
        <v>150690.59</v>
      </c>
      <c r="E24" s="223">
        <v>815.06</v>
      </c>
      <c r="F24" s="229">
        <v>2.1376904214941218E-4</v>
      </c>
    </row>
    <row r="25" spans="1:14" s="187" customFormat="1" ht="15" customHeight="1">
      <c r="A25" s="196"/>
      <c r="B25" s="197" t="s">
        <v>142</v>
      </c>
      <c r="C25" s="397">
        <v>0</v>
      </c>
      <c r="D25" s="218">
        <v>0</v>
      </c>
      <c r="E25" s="219">
        <v>0</v>
      </c>
      <c r="F25" s="230">
        <v>0</v>
      </c>
    </row>
    <row r="26" spans="1:14" s="187" customFormat="1" ht="15" customHeight="1">
      <c r="A26" s="201"/>
      <c r="B26" s="202" t="s">
        <v>143</v>
      </c>
      <c r="C26" s="391">
        <v>0</v>
      </c>
      <c r="D26" s="222">
        <v>0</v>
      </c>
      <c r="E26" s="223">
        <v>0</v>
      </c>
      <c r="F26" s="229">
        <v>0</v>
      </c>
    </row>
    <row r="27" spans="1:14" s="187" customFormat="1" ht="15" customHeight="1">
      <c r="A27" s="196"/>
      <c r="B27" s="197" t="s">
        <v>144</v>
      </c>
      <c r="C27" s="397">
        <v>0</v>
      </c>
      <c r="D27" s="218">
        <v>0</v>
      </c>
      <c r="E27" s="219">
        <v>0</v>
      </c>
      <c r="F27" s="230">
        <v>0</v>
      </c>
    </row>
    <row r="28" spans="1:14" s="187" customFormat="1" ht="15" customHeight="1">
      <c r="A28" s="201"/>
      <c r="B28" s="202" t="s">
        <v>145</v>
      </c>
      <c r="C28" s="391">
        <v>2</v>
      </c>
      <c r="D28" s="222">
        <v>150690.59</v>
      </c>
      <c r="E28" s="223">
        <v>815.06</v>
      </c>
      <c r="F28" s="229">
        <v>2.1376904214941218E-4</v>
      </c>
    </row>
    <row r="29" spans="1:14" s="187" customFormat="1" ht="15" customHeight="1">
      <c r="A29" s="196"/>
      <c r="B29" s="197"/>
      <c r="C29" s="218"/>
      <c r="D29" s="218"/>
      <c r="E29" s="219"/>
      <c r="F29" s="230"/>
      <c r="J29" s="202"/>
      <c r="K29" s="222"/>
      <c r="L29" s="222"/>
      <c r="M29" s="223"/>
      <c r="N29" s="231"/>
    </row>
    <row r="30" spans="1:14" s="187" customFormat="1" ht="15" customHeight="1">
      <c r="A30" s="201"/>
      <c r="B30" s="202" t="s">
        <v>146</v>
      </c>
      <c r="C30" s="222"/>
      <c r="D30" s="390">
        <v>2.0539708593358619E-4</v>
      </c>
      <c r="E30" s="223"/>
      <c r="F30" s="229"/>
      <c r="J30" s="197"/>
      <c r="K30" s="218"/>
      <c r="L30" s="218"/>
      <c r="M30" s="219"/>
      <c r="N30" s="232"/>
    </row>
    <row r="31" spans="1:14" s="187" customFormat="1" ht="15" customHeight="1" thickBot="1">
      <c r="A31" s="203"/>
      <c r="B31" s="204" t="s">
        <v>147</v>
      </c>
      <c r="C31" s="233"/>
      <c r="D31" s="409">
        <v>2.1376904214941226E-4</v>
      </c>
      <c r="E31" s="234"/>
      <c r="F31" s="235"/>
    </row>
    <row r="32" spans="1:14" s="187" customFormat="1" ht="24.75" customHeight="1">
      <c r="A32" s="515" t="s">
        <v>447</v>
      </c>
      <c r="B32" s="611" t="s">
        <v>448</v>
      </c>
      <c r="C32" s="612"/>
      <c r="D32" s="612"/>
      <c r="E32" s="612"/>
      <c r="F32" s="612"/>
    </row>
    <row r="33" spans="1:6" s="187" customFormat="1" ht="39" customHeight="1">
      <c r="A33" s="191"/>
      <c r="B33" s="613" t="s">
        <v>449</v>
      </c>
      <c r="C33" s="614"/>
      <c r="D33" s="614"/>
      <c r="E33" s="614"/>
      <c r="F33" s="614"/>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activeCell="N23" sqref="N23"/>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482</v>
      </c>
      <c r="B3" s="127"/>
      <c r="C3" s="194" t="s">
        <v>137</v>
      </c>
      <c r="D3" s="194" t="s">
        <v>138</v>
      </c>
      <c r="E3" s="194" t="s">
        <v>139</v>
      </c>
      <c r="F3" s="195" t="s">
        <v>140</v>
      </c>
    </row>
    <row r="4" spans="1:13" s="187" customFormat="1" ht="15" customHeight="1">
      <c r="A4" s="201"/>
      <c r="B4" s="202" t="s">
        <v>141</v>
      </c>
      <c r="C4" s="391">
        <v>0</v>
      </c>
      <c r="D4" s="222">
        <v>0</v>
      </c>
      <c r="E4" s="223">
        <v>0</v>
      </c>
      <c r="F4" s="229">
        <v>0</v>
      </c>
    </row>
    <row r="5" spans="1:13" s="187" customFormat="1" ht="15" customHeight="1">
      <c r="A5" s="196"/>
      <c r="B5" s="197" t="s">
        <v>142</v>
      </c>
      <c r="C5" s="397">
        <v>0</v>
      </c>
      <c r="D5" s="218">
        <v>0</v>
      </c>
      <c r="E5" s="219">
        <v>0</v>
      </c>
      <c r="F5" s="230">
        <v>0</v>
      </c>
    </row>
    <row r="6" spans="1:13" s="187" customFormat="1" ht="15" customHeight="1">
      <c r="A6" s="201"/>
      <c r="B6" s="202" t="s">
        <v>143</v>
      </c>
      <c r="C6" s="391">
        <v>0</v>
      </c>
      <c r="D6" s="222">
        <v>0</v>
      </c>
      <c r="E6" s="223">
        <v>0</v>
      </c>
      <c r="F6" s="229">
        <v>0</v>
      </c>
    </row>
    <row r="7" spans="1:13" s="187" customFormat="1" ht="15" customHeight="1">
      <c r="A7" s="196"/>
      <c r="B7" s="197" t="s">
        <v>144</v>
      </c>
      <c r="C7" s="397">
        <v>0</v>
      </c>
      <c r="D7" s="218">
        <v>0</v>
      </c>
      <c r="E7" s="219">
        <v>0</v>
      </c>
      <c r="F7" s="230">
        <v>0</v>
      </c>
    </row>
    <row r="8" spans="1:13" s="187" customFormat="1" ht="15" customHeight="1">
      <c r="A8" s="201"/>
      <c r="B8" s="202" t="s">
        <v>145</v>
      </c>
      <c r="C8" s="391">
        <v>0</v>
      </c>
      <c r="D8" s="222">
        <v>0</v>
      </c>
      <c r="E8" s="223">
        <v>0</v>
      </c>
      <c r="F8" s="229">
        <v>0</v>
      </c>
    </row>
    <row r="9" spans="1:13" s="187" customFormat="1" ht="15" customHeight="1">
      <c r="A9" s="196"/>
      <c r="B9" s="197"/>
      <c r="C9" s="218"/>
      <c r="D9" s="218"/>
      <c r="E9" s="219"/>
      <c r="F9" s="230"/>
      <c r="I9" s="202"/>
      <c r="J9" s="222"/>
      <c r="K9" s="222"/>
      <c r="L9" s="223"/>
      <c r="M9" s="231"/>
    </row>
    <row r="10" spans="1:13" s="187" customFormat="1" ht="15" customHeight="1">
      <c r="A10" s="201"/>
      <c r="B10" s="202" t="s">
        <v>146</v>
      </c>
      <c r="C10" s="222"/>
      <c r="D10" s="390">
        <v>0</v>
      </c>
      <c r="E10" s="223"/>
      <c r="F10" s="229"/>
      <c r="I10" s="197"/>
      <c r="J10" s="218"/>
      <c r="K10" s="218"/>
      <c r="L10" s="219"/>
      <c r="M10" s="232"/>
    </row>
    <row r="11" spans="1:13" s="187" customFormat="1" ht="15" customHeight="1" thickBot="1">
      <c r="A11" s="203"/>
      <c r="B11" s="204" t="s">
        <v>147</v>
      </c>
      <c r="C11" s="233"/>
      <c r="D11" s="409">
        <v>0</v>
      </c>
      <c r="E11" s="234"/>
      <c r="F11" s="235"/>
    </row>
    <row r="12" spans="1:13" s="187" customFormat="1" ht="15" customHeight="1" thickBot="1">
      <c r="C12" s="236"/>
      <c r="D12" s="236"/>
      <c r="E12" s="236"/>
      <c r="F12" s="228"/>
    </row>
    <row r="13" spans="1:13" s="191" customFormat="1" ht="15" customHeight="1">
      <c r="A13" s="119" t="s">
        <v>150</v>
      </c>
      <c r="B13" s="127"/>
      <c r="C13" s="194" t="s">
        <v>137</v>
      </c>
      <c r="D13" s="194" t="s">
        <v>138</v>
      </c>
      <c r="E13" s="194" t="s">
        <v>139</v>
      </c>
      <c r="F13" s="195" t="s">
        <v>140</v>
      </c>
    </row>
    <row r="14" spans="1:13" s="187" customFormat="1" ht="15" customHeight="1">
      <c r="A14" s="201"/>
      <c r="B14" s="202" t="s">
        <v>141</v>
      </c>
      <c r="C14" s="391">
        <v>0</v>
      </c>
      <c r="D14" s="222">
        <v>0</v>
      </c>
      <c r="E14" s="223">
        <v>0</v>
      </c>
      <c r="F14" s="229">
        <v>0</v>
      </c>
    </row>
    <row r="15" spans="1:13" s="187" customFormat="1" ht="15" customHeight="1">
      <c r="A15" s="196"/>
      <c r="B15" s="197" t="s">
        <v>142</v>
      </c>
      <c r="C15" s="397">
        <v>0</v>
      </c>
      <c r="D15" s="218">
        <v>0</v>
      </c>
      <c r="E15" s="219">
        <v>0</v>
      </c>
      <c r="F15" s="230">
        <v>0</v>
      </c>
    </row>
    <row r="16" spans="1:13" s="187" customFormat="1" ht="15" customHeight="1">
      <c r="A16" s="201"/>
      <c r="B16" s="202" t="s">
        <v>143</v>
      </c>
      <c r="C16" s="391">
        <v>0</v>
      </c>
      <c r="D16" s="222">
        <v>0</v>
      </c>
      <c r="E16" s="223">
        <v>0</v>
      </c>
      <c r="F16" s="229">
        <v>0</v>
      </c>
    </row>
    <row r="17" spans="1:13" s="187" customFormat="1" ht="15" customHeight="1">
      <c r="A17" s="196"/>
      <c r="B17" s="197" t="s">
        <v>144</v>
      </c>
      <c r="C17" s="397">
        <v>1</v>
      </c>
      <c r="D17" s="218">
        <v>73572.539999999994</v>
      </c>
      <c r="E17" s="219">
        <v>1393</v>
      </c>
      <c r="F17" s="230">
        <v>1.0436969822932748E-4</v>
      </c>
    </row>
    <row r="18" spans="1:13" s="187" customFormat="1" ht="15" customHeight="1">
      <c r="A18" s="201"/>
      <c r="B18" s="202" t="s">
        <v>145</v>
      </c>
      <c r="C18" s="391">
        <v>1</v>
      </c>
      <c r="D18" s="222">
        <v>73572.539999999994</v>
      </c>
      <c r="E18" s="223">
        <v>1393</v>
      </c>
      <c r="F18" s="229">
        <v>1.0436969822932748E-4</v>
      </c>
    </row>
    <row r="19" spans="1:13" s="187" customFormat="1" ht="15" customHeight="1">
      <c r="A19" s="196"/>
      <c r="B19" s="197"/>
      <c r="C19" s="218"/>
      <c r="D19" s="218"/>
      <c r="E19" s="219"/>
      <c r="F19" s="230"/>
      <c r="I19" s="202"/>
      <c r="J19" s="222"/>
      <c r="K19" s="222"/>
      <c r="L19" s="223"/>
      <c r="M19" s="231"/>
    </row>
    <row r="20" spans="1:13" s="187" customFormat="1" ht="15" customHeight="1">
      <c r="A20" s="201"/>
      <c r="B20" s="202" t="s">
        <v>146</v>
      </c>
      <c r="C20" s="222"/>
      <c r="D20" s="390">
        <v>1.0028220953101455E-4</v>
      </c>
      <c r="E20" s="223"/>
      <c r="F20" s="229"/>
      <c r="I20" s="197"/>
      <c r="J20" s="218"/>
      <c r="K20" s="218"/>
      <c r="L20" s="219"/>
      <c r="M20" s="232"/>
    </row>
    <row r="21" spans="1:13" s="187" customFormat="1" ht="15" customHeight="1" thickBot="1">
      <c r="A21" s="203"/>
      <c r="B21" s="204" t="s">
        <v>147</v>
      </c>
      <c r="C21" s="233"/>
      <c r="D21" s="409">
        <v>1.0436969822932751E-4</v>
      </c>
      <c r="E21" s="234"/>
      <c r="F21" s="235"/>
    </row>
    <row r="22" spans="1:13" s="187" customFormat="1" ht="15" customHeight="1">
      <c r="A22" s="250" t="s">
        <v>292</v>
      </c>
      <c r="C22" s="236"/>
      <c r="D22" s="236"/>
      <c r="E22" s="236"/>
      <c r="F22"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85" zoomScaleNormal="100" zoomScaleSheetLayoutView="85" workbookViewId="0">
      <selection activeCell="I10" sqref="I10"/>
    </sheetView>
  </sheetViews>
  <sheetFormatPr defaultRowHeight="12.75"/>
  <cols>
    <col min="1" max="1" width="1.140625" style="111" customWidth="1"/>
    <col min="2" max="2" width="99.28515625" style="111" customWidth="1"/>
    <col min="3" max="3" width="12.42578125" style="236" customWidth="1"/>
    <col min="4" max="4" width="15.140625" style="236" customWidth="1"/>
    <col min="5" max="5" width="16.140625" style="236" customWidth="1"/>
    <col min="6" max="6" width="12.140625" style="228"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257" t="s">
        <v>483</v>
      </c>
      <c r="B3" s="267"/>
      <c r="C3" s="267"/>
      <c r="D3" s="267"/>
      <c r="E3" s="518">
        <v>43739</v>
      </c>
      <c r="F3" s="517">
        <v>43770</v>
      </c>
    </row>
    <row r="4" spans="1:6" s="187" customFormat="1" ht="87.75" customHeight="1">
      <c r="A4" s="615" t="s">
        <v>280</v>
      </c>
      <c r="B4" s="616"/>
      <c r="C4" s="222"/>
      <c r="D4" s="222"/>
      <c r="E4" s="268"/>
      <c r="F4" s="269"/>
    </row>
    <row r="5" spans="1:6" s="187" customFormat="1" ht="15" customHeight="1">
      <c r="A5" s="266"/>
      <c r="B5" s="138"/>
      <c r="C5" s="218"/>
      <c r="D5" s="218"/>
      <c r="E5" s="219"/>
      <c r="F5" s="230"/>
    </row>
    <row r="6" spans="1:6" s="187" customFormat="1" ht="15" customHeight="1">
      <c r="A6" s="265"/>
      <c r="B6" s="165" t="s">
        <v>281</v>
      </c>
      <c r="C6" s="222"/>
      <c r="D6" s="222"/>
      <c r="E6" s="390">
        <v>4.9399999999999999E-2</v>
      </c>
      <c r="F6" s="229">
        <v>9.7199999999999995E-2</v>
      </c>
    </row>
    <row r="7" spans="1:6" s="187" customFormat="1" ht="15" customHeight="1" thickBot="1">
      <c r="A7" s="273"/>
      <c r="B7" s="270"/>
      <c r="C7" s="271"/>
      <c r="D7" s="271"/>
      <c r="E7" s="271"/>
      <c r="F7" s="272"/>
    </row>
    <row r="8" spans="1:6" s="187" customFormat="1" ht="15" customHeight="1" thickBot="1">
      <c r="C8" s="236"/>
      <c r="D8" s="236"/>
      <c r="E8" s="236"/>
      <c r="F8" s="228"/>
    </row>
    <row r="9" spans="1:6" s="191" customFormat="1" ht="15" customHeight="1">
      <c r="A9" s="257" t="s">
        <v>282</v>
      </c>
      <c r="B9" s="518"/>
      <c r="C9" s="518"/>
      <c r="D9" s="518"/>
      <c r="E9" s="518">
        <v>43739</v>
      </c>
      <c r="F9" s="517">
        <v>43770</v>
      </c>
    </row>
    <row r="10" spans="1:6" s="187" customFormat="1" ht="80.25" customHeight="1">
      <c r="A10" s="615" t="s">
        <v>280</v>
      </c>
      <c r="B10" s="616"/>
      <c r="C10" s="222"/>
      <c r="D10" s="222"/>
      <c r="E10" s="268"/>
      <c r="F10" s="269"/>
    </row>
    <row r="11" spans="1:6" s="187" customFormat="1" ht="15" customHeight="1">
      <c r="A11" s="266"/>
      <c r="B11" s="138"/>
      <c r="C11" s="218"/>
      <c r="D11" s="218"/>
      <c r="E11" s="219"/>
      <c r="F11" s="230"/>
    </row>
    <row r="12" spans="1:6" s="187" customFormat="1" ht="15" customHeight="1">
      <c r="A12" s="265"/>
      <c r="B12" s="165" t="s">
        <v>281</v>
      </c>
      <c r="C12" s="222"/>
      <c r="D12" s="222"/>
      <c r="E12" s="390">
        <v>0</v>
      </c>
      <c r="F12" s="229">
        <v>0</v>
      </c>
    </row>
    <row r="13" spans="1:6" s="187" customFormat="1" ht="15" customHeight="1" thickBot="1">
      <c r="A13" s="273"/>
      <c r="B13" s="270"/>
      <c r="C13" s="271"/>
      <c r="D13" s="271"/>
      <c r="E13" s="271"/>
      <c r="F13" s="272"/>
    </row>
    <row r="14" spans="1:6" s="187" customFormat="1" ht="16.5" customHeight="1" thickBot="1">
      <c r="C14" s="236"/>
      <c r="D14" s="236"/>
      <c r="E14" s="236"/>
      <c r="F14" s="228"/>
    </row>
    <row r="15" spans="1:6" s="191" customFormat="1" ht="15" customHeight="1">
      <c r="A15" s="257" t="s">
        <v>450</v>
      </c>
      <c r="B15" s="518"/>
      <c r="C15" s="518"/>
      <c r="D15" s="518"/>
      <c r="E15" s="518">
        <v>43739</v>
      </c>
      <c r="F15" s="517">
        <v>43770</v>
      </c>
    </row>
    <row r="16" spans="1:6" s="187" customFormat="1" ht="82.5" customHeight="1">
      <c r="A16" s="615" t="s">
        <v>280</v>
      </c>
      <c r="B16" s="616"/>
      <c r="C16" s="222"/>
      <c r="D16" s="222"/>
      <c r="E16" s="268"/>
      <c r="F16" s="269"/>
    </row>
    <row r="17" spans="1:6" s="187" customFormat="1" ht="15" customHeight="1">
      <c r="A17" s="266"/>
      <c r="B17" s="138"/>
      <c r="C17" s="218"/>
      <c r="D17" s="218"/>
      <c r="E17" s="219"/>
      <c r="F17" s="230"/>
    </row>
    <row r="18" spans="1:6" s="187" customFormat="1" ht="15" customHeight="1">
      <c r="A18" s="265"/>
      <c r="B18" s="165" t="s">
        <v>281</v>
      </c>
      <c r="C18" s="222"/>
      <c r="D18" s="222"/>
      <c r="E18" s="390">
        <v>7.9100000000000004E-2</v>
      </c>
      <c r="F18" s="229">
        <v>7.1400000000000005E-2</v>
      </c>
    </row>
    <row r="19" spans="1:6" s="187" customFormat="1" ht="15" customHeight="1" thickBot="1">
      <c r="A19" s="273"/>
      <c r="B19" s="270"/>
      <c r="C19" s="271"/>
      <c r="D19" s="271"/>
      <c r="E19" s="271"/>
      <c r="F19" s="272"/>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27"/>
  <sheetViews>
    <sheetView showGridLines="0" tabSelected="1" view="pageBreakPreview" zoomScaleNormal="100" zoomScaleSheetLayoutView="100" workbookViewId="0">
      <selection activeCell="V20" sqref="V20"/>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17" ht="26.25" customHeight="1">
      <c r="E3" s="11"/>
      <c r="H3" s="12"/>
      <c r="I3" s="11"/>
    </row>
    <row r="5" spans="2:17" ht="15.75" thickBot="1"/>
    <row r="6" spans="2:17" ht="26.1" customHeight="1">
      <c r="B6" s="522"/>
      <c r="C6" s="523"/>
      <c r="D6" s="523"/>
      <c r="E6" s="523"/>
      <c r="F6" s="523"/>
      <c r="G6" s="523"/>
      <c r="H6" s="523"/>
      <c r="I6" s="523"/>
      <c r="J6" s="410"/>
      <c r="K6" s="410"/>
      <c r="L6" s="410"/>
      <c r="M6" s="410"/>
      <c r="N6" s="410"/>
      <c r="O6" s="410"/>
      <c r="P6" s="410"/>
      <c r="Q6" s="411"/>
    </row>
    <row r="7" spans="2:17" s="10" customFormat="1" ht="26.1" customHeight="1">
      <c r="B7" s="524" t="s">
        <v>366</v>
      </c>
      <c r="C7" s="525"/>
      <c r="D7" s="525"/>
      <c r="E7" s="525"/>
      <c r="F7" s="525"/>
      <c r="G7" s="525"/>
      <c r="H7" s="525"/>
      <c r="I7" s="525"/>
      <c r="J7" s="525"/>
      <c r="K7" s="525"/>
      <c r="L7" s="525"/>
      <c r="M7" s="525"/>
      <c r="N7" s="525"/>
      <c r="O7" s="525"/>
      <c r="P7" s="525"/>
      <c r="Q7" s="526"/>
    </row>
    <row r="8" spans="2:17" ht="26.1" customHeight="1">
      <c r="B8" s="528" t="s">
        <v>313</v>
      </c>
      <c r="C8" s="529"/>
      <c r="D8" s="529"/>
      <c r="E8" s="529"/>
      <c r="F8" s="529"/>
      <c r="G8" s="529"/>
      <c r="H8" s="529"/>
      <c r="I8" s="529"/>
      <c r="J8" s="529"/>
      <c r="K8" s="529"/>
      <c r="L8" s="529"/>
      <c r="M8" s="529"/>
      <c r="N8" s="529"/>
      <c r="O8" s="529"/>
      <c r="P8" s="529"/>
      <c r="Q8" s="530"/>
    </row>
    <row r="9" spans="2:17" ht="26.1" customHeight="1">
      <c r="B9" s="524" t="s">
        <v>367</v>
      </c>
      <c r="C9" s="525"/>
      <c r="D9" s="525"/>
      <c r="E9" s="525"/>
      <c r="F9" s="525"/>
      <c r="G9" s="525"/>
      <c r="H9" s="525"/>
      <c r="I9" s="525"/>
      <c r="J9" s="525"/>
      <c r="K9" s="525"/>
      <c r="L9" s="525"/>
      <c r="M9" s="525"/>
      <c r="N9" s="525"/>
      <c r="O9" s="525"/>
      <c r="P9" s="525"/>
      <c r="Q9" s="526"/>
    </row>
    <row r="10" spans="2:17" ht="26.1" customHeight="1">
      <c r="B10" s="524" t="s">
        <v>368</v>
      </c>
      <c r="C10" s="525"/>
      <c r="D10" s="525"/>
      <c r="E10" s="525"/>
      <c r="F10" s="525"/>
      <c r="G10" s="525"/>
      <c r="H10" s="525"/>
      <c r="I10" s="525"/>
      <c r="J10" s="525"/>
      <c r="K10" s="525"/>
      <c r="L10" s="525"/>
      <c r="M10" s="525"/>
      <c r="N10" s="525"/>
      <c r="O10" s="525"/>
      <c r="P10" s="525"/>
      <c r="Q10" s="526"/>
    </row>
    <row r="11" spans="2:17" ht="26.1" customHeight="1">
      <c r="B11" s="524" t="s">
        <v>514</v>
      </c>
      <c r="C11" s="525"/>
      <c r="D11" s="525"/>
      <c r="E11" s="525"/>
      <c r="F11" s="525"/>
      <c r="G11" s="525"/>
      <c r="H11" s="525"/>
      <c r="I11" s="525"/>
      <c r="J11" s="525"/>
      <c r="K11" s="525"/>
      <c r="L11" s="525"/>
      <c r="M11" s="525"/>
      <c r="N11" s="525"/>
      <c r="O11" s="525"/>
      <c r="P11" s="525"/>
      <c r="Q11" s="526"/>
    </row>
    <row r="12" spans="2:17" ht="26.1" customHeight="1">
      <c r="B12" s="524" t="s">
        <v>515</v>
      </c>
      <c r="C12" s="525"/>
      <c r="D12" s="525"/>
      <c r="E12" s="525"/>
      <c r="F12" s="525"/>
      <c r="G12" s="525"/>
      <c r="H12" s="525"/>
      <c r="I12" s="525"/>
      <c r="J12" s="525"/>
      <c r="K12" s="525"/>
      <c r="L12" s="525"/>
      <c r="M12" s="525"/>
      <c r="N12" s="525"/>
      <c r="O12" s="525"/>
      <c r="P12" s="525"/>
      <c r="Q12" s="526"/>
    </row>
    <row r="13" spans="2:17" ht="26.1" customHeight="1">
      <c r="B13" s="524" t="s">
        <v>22</v>
      </c>
      <c r="C13" s="525"/>
      <c r="D13" s="525"/>
      <c r="E13" s="525"/>
      <c r="F13" s="525"/>
      <c r="G13" s="525"/>
      <c r="H13" s="525"/>
      <c r="I13" s="525"/>
      <c r="J13" s="525"/>
      <c r="K13" s="525"/>
      <c r="L13" s="525"/>
      <c r="M13" s="525"/>
      <c r="N13" s="525"/>
      <c r="O13" s="525"/>
      <c r="P13" s="525"/>
      <c r="Q13" s="526"/>
    </row>
    <row r="14" spans="2:17" s="7" customFormat="1" ht="24.95" customHeight="1" thickBot="1">
      <c r="B14" s="531"/>
      <c r="C14" s="532"/>
      <c r="D14" s="532"/>
      <c r="E14" s="532"/>
      <c r="F14" s="532"/>
      <c r="G14" s="532"/>
      <c r="H14" s="532"/>
      <c r="I14" s="532"/>
      <c r="J14" s="532"/>
      <c r="K14" s="532"/>
      <c r="L14" s="532"/>
      <c r="M14" s="532"/>
      <c r="N14" s="532"/>
      <c r="O14" s="532"/>
      <c r="P14" s="532"/>
      <c r="Q14" s="533"/>
    </row>
    <row r="15" spans="2:17" s="7" customFormat="1" ht="24.95" customHeight="1">
      <c r="B15" s="66"/>
      <c r="C15" s="66"/>
      <c r="D15" s="66"/>
      <c r="E15" s="66"/>
      <c r="F15" s="66"/>
      <c r="G15" s="66"/>
      <c r="H15" s="66"/>
      <c r="I15" s="66"/>
      <c r="J15" s="66"/>
      <c r="K15" s="66"/>
      <c r="L15" s="66"/>
      <c r="M15" s="66"/>
      <c r="N15" s="66"/>
      <c r="O15" s="66"/>
      <c r="P15" s="66"/>
      <c r="Q15" s="66"/>
    </row>
    <row r="16" spans="2:17" s="7" customFormat="1" ht="24.95" customHeight="1">
      <c r="B16" s="66"/>
      <c r="C16" s="66"/>
      <c r="D16" s="66"/>
      <c r="E16" s="66"/>
      <c r="F16" s="66"/>
      <c r="G16" s="66"/>
      <c r="H16" s="66"/>
      <c r="I16" s="66"/>
      <c r="J16" s="66"/>
      <c r="K16" s="66"/>
      <c r="L16" s="66"/>
      <c r="M16" s="66"/>
      <c r="N16" s="66"/>
      <c r="O16" s="66"/>
      <c r="P16" s="66"/>
      <c r="Q16" s="66"/>
    </row>
    <row r="17" spans="2:17" s="7" customFormat="1" ht="24.95" customHeight="1">
      <c r="B17" s="527"/>
      <c r="C17" s="527"/>
      <c r="D17" s="527"/>
      <c r="E17" s="527"/>
      <c r="F17" s="527"/>
      <c r="G17" s="527"/>
      <c r="H17" s="527"/>
      <c r="I17" s="527"/>
      <c r="J17" s="527"/>
      <c r="K17" s="527"/>
      <c r="L17" s="527"/>
      <c r="M17" s="527"/>
      <c r="N17" s="527"/>
      <c r="O17" s="527"/>
      <c r="P17" s="527"/>
      <c r="Q17" s="527"/>
    </row>
    <row r="18" spans="2:17" s="7" customFormat="1" ht="24.95" customHeight="1">
      <c r="C18" s="3"/>
      <c r="D18" s="3"/>
      <c r="E18" s="9"/>
      <c r="F18" s="9"/>
      <c r="G18" s="9"/>
      <c r="H18" s="9"/>
      <c r="I18" s="8"/>
      <c r="J18" s="3"/>
    </row>
    <row r="19" spans="2:17" s="7" customFormat="1" ht="24.95" customHeight="1">
      <c r="C19" s="3"/>
      <c r="D19" s="3"/>
      <c r="E19" s="9"/>
      <c r="F19" s="9"/>
      <c r="G19" s="9"/>
      <c r="H19" s="9"/>
      <c r="I19" s="8"/>
      <c r="J19" s="3"/>
    </row>
    <row r="20" spans="2:17" ht="18.75">
      <c r="C20" s="2"/>
      <c r="D20" s="2"/>
      <c r="E20" s="4"/>
      <c r="F20" s="4"/>
      <c r="G20" s="4"/>
      <c r="H20" s="6"/>
      <c r="I20" s="5"/>
      <c r="J20" s="2"/>
    </row>
    <row r="21" spans="2:17" ht="18.75">
      <c r="C21" s="2"/>
      <c r="D21" s="2"/>
      <c r="F21" s="4"/>
      <c r="G21" s="4"/>
      <c r="H21" s="4"/>
      <c r="I21" s="5"/>
      <c r="J21" s="2"/>
    </row>
    <row r="22" spans="2:17" ht="18.75">
      <c r="C22" s="2"/>
      <c r="D22" s="2"/>
      <c r="F22" s="4"/>
      <c r="G22" s="4"/>
      <c r="I22" s="5"/>
      <c r="J22" s="2"/>
    </row>
    <row r="23" spans="2:17">
      <c r="C23" s="2"/>
      <c r="D23" s="2"/>
      <c r="E23" s="2"/>
      <c r="F23" s="2"/>
      <c r="G23" s="2"/>
      <c r="H23" s="2"/>
      <c r="I23" s="5"/>
      <c r="J23" s="2"/>
    </row>
    <row r="24" spans="2:17" ht="18.75">
      <c r="B24" s="4"/>
      <c r="C24" s="2"/>
      <c r="D24" s="2"/>
      <c r="E24" s="2"/>
      <c r="F24" s="2"/>
      <c r="G24" s="2"/>
      <c r="H24" s="2"/>
      <c r="I24" s="2"/>
      <c r="J24" s="2"/>
    </row>
    <row r="25" spans="2:17">
      <c r="C25" s="2"/>
      <c r="D25" s="2"/>
      <c r="E25" s="2"/>
      <c r="F25" s="2"/>
      <c r="G25" s="2"/>
      <c r="H25" s="2"/>
      <c r="I25" s="2"/>
      <c r="J25" s="2"/>
    </row>
    <row r="26" spans="2:17" ht="1.5" customHeight="1">
      <c r="C26" s="2"/>
      <c r="D26" s="2"/>
      <c r="E26" s="2"/>
      <c r="F26" s="2"/>
      <c r="G26" s="2"/>
      <c r="H26" s="2"/>
      <c r="I26" s="2"/>
      <c r="J26" s="2"/>
    </row>
    <row r="27" spans="2:17" ht="0.75" hidden="1" customHeight="1">
      <c r="C27" s="2"/>
      <c r="D27" s="2"/>
      <c r="E27" s="2"/>
      <c r="F27" s="2"/>
      <c r="G27" s="2"/>
      <c r="H27" s="2"/>
      <c r="I27" s="2"/>
      <c r="J27" s="2"/>
    </row>
  </sheetData>
  <mergeCells count="10">
    <mergeCell ref="B6:I6"/>
    <mergeCell ref="B10:Q10"/>
    <mergeCell ref="B17:Q17"/>
    <mergeCell ref="B7:Q7"/>
    <mergeCell ref="B8:Q8"/>
    <mergeCell ref="B9:Q9"/>
    <mergeCell ref="B14:Q14"/>
    <mergeCell ref="B11:Q11"/>
    <mergeCell ref="B12:Q12"/>
    <mergeCell ref="B13:Q13"/>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activeCell="O16" sqref="O16"/>
    </sheetView>
  </sheetViews>
  <sheetFormatPr defaultRowHeight="12.75"/>
  <cols>
    <col min="1" max="1" width="1.140625" style="111" customWidth="1"/>
    <col min="2" max="2" width="50.7109375" style="111" customWidth="1"/>
    <col min="3" max="4" width="22.7109375" style="236" customWidth="1"/>
    <col min="5" max="5" width="17.42578125" style="236" customWidth="1"/>
    <col min="6" max="6" width="22.7109375" style="228"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466</v>
      </c>
      <c r="B3" s="127"/>
      <c r="C3" s="207" t="s">
        <v>125</v>
      </c>
      <c r="D3" s="207" t="s">
        <v>167</v>
      </c>
      <c r="E3" s="207" t="s">
        <v>168</v>
      </c>
      <c r="F3" s="208" t="s">
        <v>169</v>
      </c>
    </row>
    <row r="4" spans="1:13" s="187" customFormat="1" ht="15" customHeight="1">
      <c r="A4" s="213"/>
      <c r="B4" s="214" t="s">
        <v>153</v>
      </c>
      <c r="C4" s="222">
        <v>140323540.6800001</v>
      </c>
      <c r="D4" s="252">
        <v>0.19904438749393835</v>
      </c>
      <c r="E4" s="392">
        <v>2025</v>
      </c>
      <c r="F4" s="229">
        <v>0.45190805623744701</v>
      </c>
    </row>
    <row r="5" spans="1:13" s="187" customFormat="1" ht="15" customHeight="1">
      <c r="A5" s="211"/>
      <c r="B5" s="212" t="s">
        <v>154</v>
      </c>
      <c r="C5" s="218">
        <v>185308929.86999997</v>
      </c>
      <c r="D5" s="253">
        <v>0.26285470181546233</v>
      </c>
      <c r="E5" s="393">
        <v>1312</v>
      </c>
      <c r="F5" s="230">
        <v>0.29279178754742247</v>
      </c>
    </row>
    <row r="6" spans="1:13" s="187" customFormat="1" ht="15" customHeight="1">
      <c r="A6" s="213"/>
      <c r="B6" s="214" t="s">
        <v>155</v>
      </c>
      <c r="C6" s="222">
        <v>149973043.49000019</v>
      </c>
      <c r="D6" s="252">
        <v>0.21273189400303866</v>
      </c>
      <c r="E6" s="392">
        <v>618</v>
      </c>
      <c r="F6" s="229">
        <v>0.13791564382950233</v>
      </c>
    </row>
    <row r="7" spans="1:13" s="187" customFormat="1" ht="15" customHeight="1">
      <c r="A7" s="211"/>
      <c r="B7" s="212" t="s">
        <v>156</v>
      </c>
      <c r="C7" s="218">
        <v>102765245.32999986</v>
      </c>
      <c r="D7" s="253">
        <v>0.14576916469789092</v>
      </c>
      <c r="E7" s="393">
        <v>298</v>
      </c>
      <c r="F7" s="230">
        <v>6.6503012720374913E-2</v>
      </c>
    </row>
    <row r="8" spans="1:13" s="187" customFormat="1" ht="15" customHeight="1">
      <c r="A8" s="213"/>
      <c r="B8" s="214" t="s">
        <v>157</v>
      </c>
      <c r="C8" s="222">
        <v>49597684.560000025</v>
      </c>
      <c r="D8" s="252">
        <v>7.035270558683826E-2</v>
      </c>
      <c r="E8" s="392">
        <v>112</v>
      </c>
      <c r="F8" s="229">
        <v>2.4994420888194601E-2</v>
      </c>
    </row>
    <row r="9" spans="1:13" s="187" customFormat="1" ht="15" customHeight="1">
      <c r="A9" s="211"/>
      <c r="B9" s="212" t="s">
        <v>158</v>
      </c>
      <c r="C9" s="218">
        <v>28784244.139999997</v>
      </c>
      <c r="D9" s="253">
        <v>4.0829515964022921E-2</v>
      </c>
      <c r="E9" s="393">
        <v>53</v>
      </c>
      <c r="F9" s="230">
        <v>1.182771702744923E-2</v>
      </c>
      <c r="I9" s="214"/>
      <c r="J9" s="222"/>
      <c r="K9" s="222"/>
      <c r="L9" s="223"/>
      <c r="M9" s="231"/>
    </row>
    <row r="10" spans="1:13" s="187" customFormat="1" ht="15" customHeight="1">
      <c r="A10" s="213"/>
      <c r="B10" s="214" t="s">
        <v>159</v>
      </c>
      <c r="C10" s="222">
        <v>12916713.180000003</v>
      </c>
      <c r="D10" s="252">
        <v>1.8321938363934243E-2</v>
      </c>
      <c r="E10" s="392">
        <v>20</v>
      </c>
      <c r="F10" s="229">
        <v>4.4632894443204646E-3</v>
      </c>
      <c r="I10" s="212"/>
      <c r="J10" s="218"/>
      <c r="K10" s="218"/>
      <c r="L10" s="219"/>
      <c r="M10" s="232"/>
    </row>
    <row r="11" spans="1:13" s="187" customFormat="1" ht="15" customHeight="1">
      <c r="A11" s="211"/>
      <c r="B11" s="212" t="s">
        <v>160</v>
      </c>
      <c r="C11" s="218">
        <v>16440091.030000001</v>
      </c>
      <c r="D11" s="253">
        <v>2.3319735473845072E-2</v>
      </c>
      <c r="E11" s="393">
        <v>22</v>
      </c>
      <c r="F11" s="230">
        <v>4.9096183887525104E-3</v>
      </c>
      <c r="I11" s="212"/>
      <c r="J11" s="218"/>
      <c r="K11" s="218"/>
      <c r="L11" s="219"/>
      <c r="M11" s="248"/>
    </row>
    <row r="12" spans="1:13" s="187" customFormat="1" ht="15" customHeight="1">
      <c r="A12" s="213"/>
      <c r="B12" s="214" t="s">
        <v>161</v>
      </c>
      <c r="C12" s="222">
        <v>11091345.639999999</v>
      </c>
      <c r="D12" s="252">
        <v>1.5732713760635716E-2</v>
      </c>
      <c r="E12" s="392">
        <v>13</v>
      </c>
      <c r="F12" s="229">
        <v>2.9011381388083018E-3</v>
      </c>
      <c r="I12" s="212"/>
      <c r="J12" s="218"/>
      <c r="K12" s="218"/>
      <c r="L12" s="219"/>
      <c r="M12" s="248"/>
    </row>
    <row r="13" spans="1:13" s="187" customFormat="1" ht="15" customHeight="1">
      <c r="A13" s="211"/>
      <c r="B13" s="212" t="s">
        <v>162</v>
      </c>
      <c r="C13" s="218">
        <v>3725939.92</v>
      </c>
      <c r="D13" s="253">
        <v>5.2851248309565757E-3</v>
      </c>
      <c r="E13" s="393">
        <v>4</v>
      </c>
      <c r="F13" s="230">
        <v>8.9265788886409283E-4</v>
      </c>
      <c r="I13" s="212"/>
      <c r="J13" s="218"/>
      <c r="K13" s="218"/>
      <c r="L13" s="219"/>
      <c r="M13" s="248"/>
    </row>
    <row r="14" spans="1:13" s="187" customFormat="1" ht="15" customHeight="1">
      <c r="A14" s="213"/>
      <c r="B14" s="214" t="s">
        <v>163</v>
      </c>
      <c r="C14" s="222">
        <v>4059393.57</v>
      </c>
      <c r="D14" s="252">
        <v>5.7581180094370549E-3</v>
      </c>
      <c r="E14" s="392">
        <v>4</v>
      </c>
      <c r="F14" s="229">
        <v>8.9265788886409283E-4</v>
      </c>
      <c r="I14" s="212"/>
      <c r="J14" s="218"/>
      <c r="K14" s="218"/>
      <c r="L14" s="219"/>
      <c r="M14" s="248"/>
    </row>
    <row r="15" spans="1:13" s="187" customFormat="1" ht="15" customHeight="1">
      <c r="A15" s="211"/>
      <c r="B15" s="212" t="s">
        <v>164</v>
      </c>
      <c r="C15" s="218">
        <v>0</v>
      </c>
      <c r="D15" s="253">
        <v>0</v>
      </c>
      <c r="E15" s="396">
        <v>0</v>
      </c>
      <c r="F15" s="230">
        <v>0</v>
      </c>
      <c r="I15" s="212"/>
      <c r="J15" s="218"/>
      <c r="K15" s="218"/>
      <c r="L15" s="219"/>
      <c r="M15" s="248"/>
    </row>
    <row r="16" spans="1:13" s="187" customFormat="1" ht="15" customHeight="1">
      <c r="A16" s="213"/>
      <c r="B16" s="214" t="s">
        <v>165</v>
      </c>
      <c r="C16" s="222">
        <v>0</v>
      </c>
      <c r="D16" s="252">
        <v>0</v>
      </c>
      <c r="E16" s="392">
        <v>0</v>
      </c>
      <c r="F16" s="229">
        <v>0</v>
      </c>
      <c r="I16" s="212"/>
      <c r="J16" s="218"/>
      <c r="K16" s="218"/>
      <c r="L16" s="219"/>
      <c r="M16" s="248"/>
    </row>
    <row r="17" spans="1:13" s="187" customFormat="1" ht="15" customHeight="1">
      <c r="A17" s="211"/>
      <c r="B17" s="212" t="s">
        <v>166</v>
      </c>
      <c r="C17" s="218">
        <v>0</v>
      </c>
      <c r="D17" s="253">
        <v>0</v>
      </c>
      <c r="E17" s="393">
        <v>0</v>
      </c>
      <c r="F17" s="230">
        <v>0</v>
      </c>
      <c r="I17" s="212"/>
      <c r="J17" s="218"/>
      <c r="K17" s="218"/>
      <c r="L17" s="219"/>
      <c r="M17" s="248"/>
    </row>
    <row r="18" spans="1:13" s="187" customFormat="1" ht="15" customHeight="1" thickBot="1">
      <c r="A18" s="209" t="s">
        <v>145</v>
      </c>
      <c r="B18" s="210"/>
      <c r="C18" s="225">
        <v>704986171.41000009</v>
      </c>
      <c r="D18" s="254">
        <v>1</v>
      </c>
      <c r="E18" s="394">
        <v>4481</v>
      </c>
      <c r="F18" s="249">
        <v>1.0000000000000002</v>
      </c>
    </row>
    <row r="19" spans="1:13" s="187" customFormat="1" ht="15" customHeight="1" thickBot="1">
      <c r="C19" s="236"/>
      <c r="D19" s="236"/>
      <c r="E19" s="236"/>
      <c r="F19" s="228"/>
    </row>
    <row r="20" spans="1:13" s="191" customFormat="1" ht="15" customHeight="1">
      <c r="A20" s="119" t="s">
        <v>170</v>
      </c>
      <c r="B20" s="127"/>
      <c r="C20" s="207" t="s">
        <v>125</v>
      </c>
      <c r="D20" s="207" t="s">
        <v>167</v>
      </c>
      <c r="E20" s="207" t="s">
        <v>168</v>
      </c>
      <c r="F20" s="208" t="s">
        <v>169</v>
      </c>
    </row>
    <row r="21" spans="1:13" s="187" customFormat="1" ht="15" customHeight="1">
      <c r="A21" s="213"/>
      <c r="B21" s="214" t="s">
        <v>153</v>
      </c>
      <c r="C21" s="222">
        <v>138997652.63000003</v>
      </c>
      <c r="D21" s="252">
        <v>0.19716365833389224</v>
      </c>
      <c r="E21" s="392">
        <v>2011</v>
      </c>
      <c r="F21" s="229">
        <v>0.4487837536264227</v>
      </c>
    </row>
    <row r="22" spans="1:13" s="187" customFormat="1" ht="15" customHeight="1">
      <c r="A22" s="211"/>
      <c r="B22" s="212" t="s">
        <v>154</v>
      </c>
      <c r="C22" s="218">
        <v>186662921.51999998</v>
      </c>
      <c r="D22" s="253">
        <v>0.26477529501985381</v>
      </c>
      <c r="E22" s="393">
        <v>1326</v>
      </c>
      <c r="F22" s="230">
        <v>0.29591609015844678</v>
      </c>
    </row>
    <row r="23" spans="1:13" s="187" customFormat="1" ht="15" customHeight="1">
      <c r="A23" s="213"/>
      <c r="B23" s="214" t="s">
        <v>155</v>
      </c>
      <c r="C23" s="222">
        <v>148516485.86000019</v>
      </c>
      <c r="D23" s="252">
        <v>0.21066581428535172</v>
      </c>
      <c r="E23" s="392">
        <v>613</v>
      </c>
      <c r="F23" s="229">
        <v>0.13679982146842223</v>
      </c>
    </row>
    <row r="24" spans="1:13" s="187" customFormat="1" ht="15" customHeight="1">
      <c r="A24" s="211"/>
      <c r="B24" s="212" t="s">
        <v>156</v>
      </c>
      <c r="C24" s="218">
        <v>103834329.85999987</v>
      </c>
      <c r="D24" s="253">
        <v>0.14728562640076631</v>
      </c>
      <c r="E24" s="393">
        <v>302</v>
      </c>
      <c r="F24" s="230">
        <v>6.7395670609239011E-2</v>
      </c>
    </row>
    <row r="25" spans="1:13" s="187" customFormat="1" ht="15" customHeight="1">
      <c r="A25" s="213"/>
      <c r="B25" s="214" t="s">
        <v>157</v>
      </c>
      <c r="C25" s="222">
        <v>49579470.480000027</v>
      </c>
      <c r="D25" s="252">
        <v>7.0326869505594899E-2</v>
      </c>
      <c r="E25" s="392">
        <v>112</v>
      </c>
      <c r="F25" s="229">
        <v>2.4994420888194601E-2</v>
      </c>
    </row>
    <row r="26" spans="1:13" s="187" customFormat="1" ht="15" customHeight="1">
      <c r="A26" s="211"/>
      <c r="B26" s="212" t="s">
        <v>158</v>
      </c>
      <c r="C26" s="218">
        <v>29161827.719999995</v>
      </c>
      <c r="D26" s="253">
        <v>4.1365106015732477E-2</v>
      </c>
      <c r="E26" s="393">
        <v>54</v>
      </c>
      <c r="F26" s="230">
        <v>1.2050881499665253E-2</v>
      </c>
      <c r="I26" s="214"/>
      <c r="J26" s="222"/>
      <c r="K26" s="222"/>
      <c r="L26" s="223"/>
      <c r="M26" s="231"/>
    </row>
    <row r="27" spans="1:13" s="187" customFormat="1" ht="15" customHeight="1">
      <c r="A27" s="213"/>
      <c r="B27" s="214" t="s">
        <v>159</v>
      </c>
      <c r="C27" s="222">
        <v>12916713.180000003</v>
      </c>
      <c r="D27" s="252">
        <v>1.8321938363934247E-2</v>
      </c>
      <c r="E27" s="392">
        <v>20</v>
      </c>
      <c r="F27" s="229">
        <v>4.4632894443204646E-3</v>
      </c>
      <c r="I27" s="212"/>
      <c r="J27" s="218"/>
      <c r="K27" s="218"/>
      <c r="L27" s="219"/>
      <c r="M27" s="232"/>
    </row>
    <row r="28" spans="1:13" s="187" customFormat="1" ht="15" customHeight="1">
      <c r="A28" s="211"/>
      <c r="B28" s="212" t="s">
        <v>160</v>
      </c>
      <c r="C28" s="218">
        <v>16440091.030000001</v>
      </c>
      <c r="D28" s="253">
        <v>2.3319735473845075E-2</v>
      </c>
      <c r="E28" s="393">
        <v>22</v>
      </c>
      <c r="F28" s="230">
        <v>4.9096183887525104E-3</v>
      </c>
      <c r="I28" s="212"/>
      <c r="J28" s="218"/>
      <c r="K28" s="218"/>
      <c r="L28" s="219"/>
      <c r="M28" s="248"/>
    </row>
    <row r="29" spans="1:13" s="187" customFormat="1" ht="15" customHeight="1">
      <c r="A29" s="213"/>
      <c r="B29" s="214" t="s">
        <v>161</v>
      </c>
      <c r="C29" s="222">
        <v>11091345.639999999</v>
      </c>
      <c r="D29" s="252">
        <v>1.573271376063572E-2</v>
      </c>
      <c r="E29" s="392">
        <v>13</v>
      </c>
      <c r="F29" s="229">
        <v>2.9011381388083018E-3</v>
      </c>
      <c r="I29" s="212"/>
      <c r="J29" s="218"/>
      <c r="K29" s="218"/>
      <c r="L29" s="219"/>
      <c r="M29" s="248"/>
    </row>
    <row r="30" spans="1:13" s="187" customFormat="1" ht="15" customHeight="1">
      <c r="A30" s="211"/>
      <c r="B30" s="212" t="s">
        <v>162</v>
      </c>
      <c r="C30" s="218">
        <v>3725939.92</v>
      </c>
      <c r="D30" s="253">
        <v>5.2851248309565765E-3</v>
      </c>
      <c r="E30" s="393">
        <v>4</v>
      </c>
      <c r="F30" s="230">
        <v>8.9265788886409283E-4</v>
      </c>
      <c r="I30" s="212"/>
      <c r="J30" s="218"/>
      <c r="K30" s="218"/>
      <c r="L30" s="219"/>
      <c r="M30" s="248"/>
    </row>
    <row r="31" spans="1:13" s="187" customFormat="1" ht="15" customHeight="1">
      <c r="A31" s="213"/>
      <c r="B31" s="214" t="s">
        <v>163</v>
      </c>
      <c r="C31" s="222">
        <v>4059393.57</v>
      </c>
      <c r="D31" s="252">
        <v>5.7581180094370557E-3</v>
      </c>
      <c r="E31" s="392">
        <v>4</v>
      </c>
      <c r="F31" s="229">
        <v>8.9265788886409283E-4</v>
      </c>
      <c r="I31" s="212"/>
      <c r="J31" s="218"/>
      <c r="K31" s="218"/>
      <c r="L31" s="219"/>
      <c r="M31" s="248"/>
    </row>
    <row r="32" spans="1:13" s="187" customFormat="1" ht="15" customHeight="1">
      <c r="A32" s="211"/>
      <c r="B32" s="212" t="s">
        <v>164</v>
      </c>
      <c r="C32" s="218">
        <v>0</v>
      </c>
      <c r="D32" s="253">
        <v>0</v>
      </c>
      <c r="E32" s="393">
        <v>0</v>
      </c>
      <c r="F32" s="230">
        <v>0</v>
      </c>
      <c r="I32" s="212"/>
      <c r="J32" s="218"/>
      <c r="K32" s="218"/>
      <c r="L32" s="219"/>
      <c r="M32" s="248"/>
    </row>
    <row r="33" spans="1:13" s="187" customFormat="1" ht="15" customHeight="1">
      <c r="A33" s="213"/>
      <c r="B33" s="214" t="s">
        <v>165</v>
      </c>
      <c r="C33" s="222">
        <v>0</v>
      </c>
      <c r="D33" s="252">
        <v>0</v>
      </c>
      <c r="E33" s="392">
        <v>0</v>
      </c>
      <c r="F33" s="229">
        <v>0</v>
      </c>
      <c r="I33" s="212"/>
      <c r="J33" s="218"/>
      <c r="K33" s="218"/>
      <c r="L33" s="219"/>
      <c r="M33" s="248"/>
    </row>
    <row r="34" spans="1:13" s="187" customFormat="1" ht="15" customHeight="1">
      <c r="A34" s="211"/>
      <c r="B34" s="212" t="s">
        <v>166</v>
      </c>
      <c r="C34" s="218">
        <v>0</v>
      </c>
      <c r="D34" s="253">
        <v>0</v>
      </c>
      <c r="E34" s="393">
        <v>0</v>
      </c>
      <c r="F34" s="230">
        <v>0</v>
      </c>
      <c r="I34" s="212"/>
      <c r="J34" s="218"/>
      <c r="K34" s="218"/>
      <c r="L34" s="219"/>
      <c r="M34" s="248"/>
    </row>
    <row r="35" spans="1:13" s="187" customFormat="1" ht="15" customHeight="1" thickBot="1">
      <c r="A35" s="209" t="s">
        <v>145</v>
      </c>
      <c r="B35" s="210"/>
      <c r="C35" s="225">
        <v>704986171.40999997</v>
      </c>
      <c r="D35" s="254">
        <v>1</v>
      </c>
      <c r="E35" s="394">
        <v>4481</v>
      </c>
      <c r="F35" s="249">
        <v>1</v>
      </c>
    </row>
    <row r="36" spans="1:13" s="187" customFormat="1" ht="15" customHeight="1">
      <c r="C36" s="236"/>
      <c r="D36" s="236"/>
      <c r="E36" s="236"/>
      <c r="F36"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view="pageBreakPreview" zoomScale="85" zoomScaleNormal="100" zoomScaleSheetLayoutView="85" workbookViewId="0">
      <selection activeCell="K20" sqref="K20"/>
    </sheetView>
  </sheetViews>
  <sheetFormatPr defaultRowHeight="12.75"/>
  <cols>
    <col min="1" max="1" width="1.140625" style="111" customWidth="1"/>
    <col min="2" max="2" width="53.425781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474</v>
      </c>
      <c r="B3" s="127"/>
      <c r="C3" s="207" t="s">
        <v>125</v>
      </c>
      <c r="D3" s="207" t="s">
        <v>167</v>
      </c>
      <c r="E3" s="207" t="s">
        <v>168</v>
      </c>
      <c r="F3" s="208" t="s">
        <v>169</v>
      </c>
    </row>
    <row r="4" spans="1:6" s="187" customFormat="1" ht="15" customHeight="1">
      <c r="A4" s="213"/>
      <c r="B4" s="214" t="s">
        <v>171</v>
      </c>
      <c r="C4" s="222">
        <v>183215424.28999999</v>
      </c>
      <c r="D4" s="252">
        <v>0.25988513210629649</v>
      </c>
      <c r="E4" s="392">
        <v>753</v>
      </c>
      <c r="F4" s="229">
        <v>0.16804284757866547</v>
      </c>
    </row>
    <row r="5" spans="1:6" s="187" customFormat="1" ht="15" customHeight="1">
      <c r="A5" s="211"/>
      <c r="B5" s="212" t="s">
        <v>172</v>
      </c>
      <c r="C5" s="218">
        <v>89883728.810000017</v>
      </c>
      <c r="D5" s="253">
        <v>0.12749715165366868</v>
      </c>
      <c r="E5" s="393">
        <v>462</v>
      </c>
      <c r="F5" s="230">
        <v>0.10310198616380273</v>
      </c>
    </row>
    <row r="6" spans="1:6" s="187" customFormat="1" ht="15" customHeight="1">
      <c r="A6" s="213"/>
      <c r="B6" s="214" t="s">
        <v>173</v>
      </c>
      <c r="C6" s="222">
        <v>304561263.56999993</v>
      </c>
      <c r="D6" s="252">
        <v>0.43201026618843535</v>
      </c>
      <c r="E6" s="392">
        <v>2252</v>
      </c>
      <c r="F6" s="229">
        <v>0.50256639143048432</v>
      </c>
    </row>
    <row r="7" spans="1:6" s="187" customFormat="1" ht="15" customHeight="1">
      <c r="A7" s="211"/>
      <c r="B7" s="212" t="s">
        <v>174</v>
      </c>
      <c r="C7" s="218">
        <v>127325754.73999989</v>
      </c>
      <c r="D7" s="253">
        <v>0.18060745005159948</v>
      </c>
      <c r="E7" s="393">
        <v>1014</v>
      </c>
      <c r="F7" s="230">
        <v>0.22628877482704754</v>
      </c>
    </row>
    <row r="8" spans="1:6" s="187" customFormat="1" ht="15" customHeight="1">
      <c r="A8" s="213"/>
      <c r="B8" s="214" t="s">
        <v>175</v>
      </c>
      <c r="C8" s="222">
        <v>0</v>
      </c>
      <c r="D8" s="252">
        <v>0</v>
      </c>
      <c r="E8" s="392">
        <v>0</v>
      </c>
      <c r="F8" s="229">
        <v>0</v>
      </c>
    </row>
    <row r="9" spans="1:6" s="187" customFormat="1" ht="15" customHeight="1" thickBot="1">
      <c r="A9" s="209" t="s">
        <v>145</v>
      </c>
      <c r="B9" s="313"/>
      <c r="C9" s="233">
        <v>704986171.40999985</v>
      </c>
      <c r="D9" s="255">
        <v>1</v>
      </c>
      <c r="E9" s="395">
        <v>4481</v>
      </c>
      <c r="F9" s="235">
        <v>1</v>
      </c>
    </row>
    <row r="10" spans="1:6" s="187" customFormat="1" ht="15" customHeight="1" thickBot="1">
      <c r="C10" s="236"/>
      <c r="D10" s="236"/>
      <c r="E10" s="236"/>
      <c r="F10" s="228"/>
    </row>
    <row r="11" spans="1:6" s="191" customFormat="1" ht="15" customHeight="1">
      <c r="A11" s="119" t="s">
        <v>176</v>
      </c>
      <c r="B11" s="127"/>
      <c r="C11" s="207" t="s">
        <v>125</v>
      </c>
      <c r="D11" s="207" t="s">
        <v>167</v>
      </c>
      <c r="E11" s="207" t="s">
        <v>168</v>
      </c>
      <c r="F11" s="208" t="s">
        <v>169</v>
      </c>
    </row>
    <row r="12" spans="1:6" s="187" customFormat="1" ht="15" customHeight="1">
      <c r="A12" s="213"/>
      <c r="B12" s="214" t="s">
        <v>171</v>
      </c>
      <c r="C12" s="222">
        <v>186034728.84000006</v>
      </c>
      <c r="D12" s="252">
        <v>0.26388422409467022</v>
      </c>
      <c r="E12" s="392">
        <v>783</v>
      </c>
      <c r="F12" s="229">
        <v>0.17473778174514618</v>
      </c>
    </row>
    <row r="13" spans="1:6" s="187" customFormat="1" ht="15" customHeight="1">
      <c r="A13" s="211"/>
      <c r="B13" s="212" t="s">
        <v>172</v>
      </c>
      <c r="C13" s="218">
        <v>103805474.73000009</v>
      </c>
      <c r="D13" s="253">
        <v>0.14724469633551118</v>
      </c>
      <c r="E13" s="393">
        <v>648</v>
      </c>
      <c r="F13" s="230">
        <v>0.14461057799598304</v>
      </c>
    </row>
    <row r="14" spans="1:6" s="187" customFormat="1" ht="15" customHeight="1">
      <c r="A14" s="213"/>
      <c r="B14" s="214" t="s">
        <v>173</v>
      </c>
      <c r="C14" s="222">
        <v>293996421.03000003</v>
      </c>
      <c r="D14" s="252">
        <v>0.41702437998463943</v>
      </c>
      <c r="E14" s="392">
        <v>2113</v>
      </c>
      <c r="F14" s="229">
        <v>0.47154652979245704</v>
      </c>
    </row>
    <row r="15" spans="1:6" s="187" customFormat="1" ht="15" customHeight="1">
      <c r="A15" s="211"/>
      <c r="B15" s="212" t="s">
        <v>174</v>
      </c>
      <c r="C15" s="218">
        <v>121149546.80999988</v>
      </c>
      <c r="D15" s="253">
        <v>0.17184669958517912</v>
      </c>
      <c r="E15" s="393">
        <v>937</v>
      </c>
      <c r="F15" s="230">
        <v>0.20910511046641375</v>
      </c>
    </row>
    <row r="16" spans="1:6" s="187" customFormat="1" ht="15" customHeight="1">
      <c r="A16" s="213"/>
      <c r="B16" s="214" t="s">
        <v>175</v>
      </c>
      <c r="C16" s="222">
        <v>0</v>
      </c>
      <c r="D16" s="252">
        <v>0</v>
      </c>
      <c r="E16" s="392">
        <v>0</v>
      </c>
      <c r="F16" s="229">
        <v>0</v>
      </c>
    </row>
    <row r="17" spans="1:13" s="187" customFormat="1" ht="15" customHeight="1">
      <c r="A17" s="211"/>
      <c r="B17" s="212" t="s">
        <v>177</v>
      </c>
      <c r="C17" s="218">
        <v>0</v>
      </c>
      <c r="D17" s="253">
        <v>0</v>
      </c>
      <c r="E17" s="393">
        <v>0</v>
      </c>
      <c r="F17" s="230">
        <v>0</v>
      </c>
      <c r="I17" s="214"/>
      <c r="J17" s="222"/>
      <c r="K17" s="222"/>
      <c r="L17" s="223"/>
      <c r="M17" s="231"/>
    </row>
    <row r="18" spans="1:13" s="187" customFormat="1" ht="15" customHeight="1" thickBot="1">
      <c r="A18" s="209" t="s">
        <v>145</v>
      </c>
      <c r="B18" s="210"/>
      <c r="C18" s="225">
        <v>704986171.41000009</v>
      </c>
      <c r="D18" s="254">
        <v>1</v>
      </c>
      <c r="E18" s="394">
        <v>4481</v>
      </c>
      <c r="F18" s="249">
        <v>1</v>
      </c>
    </row>
    <row r="19" spans="1:13" s="187" customFormat="1" ht="15" customHeight="1">
      <c r="A19" s="250" t="s">
        <v>178</v>
      </c>
      <c r="C19" s="236"/>
      <c r="D19" s="236"/>
      <c r="E19" s="236"/>
      <c r="F19" s="228"/>
    </row>
    <row r="20" spans="1:13" ht="13.5" thickBot="1"/>
    <row r="21" spans="1:13" s="191" customFormat="1" ht="15" customHeight="1">
      <c r="A21" s="119" t="s">
        <v>179</v>
      </c>
      <c r="B21" s="127"/>
      <c r="C21" s="207" t="s">
        <v>125</v>
      </c>
      <c r="D21" s="207" t="s">
        <v>167</v>
      </c>
      <c r="E21" s="207" t="s">
        <v>168</v>
      </c>
      <c r="F21" s="208" t="s">
        <v>169</v>
      </c>
    </row>
    <row r="22" spans="1:13" s="187" customFormat="1" ht="15" customHeight="1">
      <c r="A22" s="213"/>
      <c r="B22" s="214" t="s">
        <v>180</v>
      </c>
      <c r="C22" s="222">
        <v>4019529.8600000008</v>
      </c>
      <c r="D22" s="252">
        <v>5.7015726307947127E-3</v>
      </c>
      <c r="E22" s="392">
        <v>33</v>
      </c>
      <c r="F22" s="229">
        <v>7.3644275831287655E-3</v>
      </c>
    </row>
    <row r="23" spans="1:13" s="187" customFormat="1" ht="15" customHeight="1">
      <c r="A23" s="211"/>
      <c r="B23" s="212">
        <v>2014</v>
      </c>
      <c r="C23" s="218">
        <v>0</v>
      </c>
      <c r="D23" s="253">
        <v>0</v>
      </c>
      <c r="E23" s="393">
        <v>0</v>
      </c>
      <c r="F23" s="230">
        <v>0</v>
      </c>
    </row>
    <row r="24" spans="1:13" s="187" customFormat="1" ht="15" customHeight="1">
      <c r="A24" s="213"/>
      <c r="B24" s="214">
        <v>2015</v>
      </c>
      <c r="C24" s="222">
        <v>4648116.8900000015</v>
      </c>
      <c r="D24" s="252">
        <v>6.593202928652616E-3</v>
      </c>
      <c r="E24" s="392">
        <v>20</v>
      </c>
      <c r="F24" s="229">
        <v>4.4632894443204646E-3</v>
      </c>
    </row>
    <row r="25" spans="1:13" s="187" customFormat="1" ht="15" customHeight="1">
      <c r="A25" s="211"/>
      <c r="B25" s="212">
        <v>2016</v>
      </c>
      <c r="C25" s="218">
        <v>30940348.009999998</v>
      </c>
      <c r="D25" s="253">
        <v>4.3887879315587318E-2</v>
      </c>
      <c r="E25" s="393">
        <v>70</v>
      </c>
      <c r="F25" s="230">
        <v>1.5621513055121624E-2</v>
      </c>
    </row>
    <row r="26" spans="1:13" s="187" customFormat="1" ht="15" customHeight="1">
      <c r="A26" s="213"/>
      <c r="B26" s="214">
        <v>2017</v>
      </c>
      <c r="C26" s="222">
        <v>158543633.67999974</v>
      </c>
      <c r="D26" s="252">
        <v>0.22488899798262205</v>
      </c>
      <c r="E26" s="392">
        <v>704</v>
      </c>
      <c r="F26" s="229">
        <v>0.15710778844008033</v>
      </c>
    </row>
    <row r="27" spans="1:13" s="187" customFormat="1" ht="15" customHeight="1">
      <c r="A27" s="211"/>
      <c r="B27" s="212">
        <v>2018</v>
      </c>
      <c r="C27" s="218">
        <v>506834542.96999937</v>
      </c>
      <c r="D27" s="253">
        <v>0.71892834714234322</v>
      </c>
      <c r="E27" s="393">
        <v>3654</v>
      </c>
      <c r="F27" s="230">
        <v>0.81544298147734884</v>
      </c>
    </row>
    <row r="28" spans="1:13" s="187" customFormat="1" ht="15" customHeight="1" thickBot="1">
      <c r="A28" s="209" t="s">
        <v>145</v>
      </c>
      <c r="B28" s="210"/>
      <c r="C28" s="225">
        <v>704986171.40999913</v>
      </c>
      <c r="D28" s="254">
        <v>0.99999999999999989</v>
      </c>
      <c r="E28" s="394">
        <v>4481</v>
      </c>
      <c r="F28"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N20" sqref="N20"/>
    </sheetView>
  </sheetViews>
  <sheetFormatPr defaultRowHeight="12.75"/>
  <cols>
    <col min="1" max="1" width="1.140625" style="111" customWidth="1"/>
    <col min="2" max="2" width="60"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475</v>
      </c>
      <c r="B3" s="127"/>
      <c r="C3" s="207" t="s">
        <v>125</v>
      </c>
      <c r="D3" s="207" t="s">
        <v>167</v>
      </c>
      <c r="E3" s="207" t="s">
        <v>168</v>
      </c>
      <c r="F3" s="208" t="s">
        <v>169</v>
      </c>
    </row>
    <row r="4" spans="1:6" s="187" customFormat="1" ht="15" customHeight="1">
      <c r="A4" s="213"/>
      <c r="B4" s="214" t="s">
        <v>181</v>
      </c>
      <c r="C4" s="222">
        <v>39746319.710000016</v>
      </c>
      <c r="D4" s="252">
        <v>5.6378864326524052E-2</v>
      </c>
      <c r="E4" s="391">
        <v>249</v>
      </c>
      <c r="F4" s="229">
        <v>5.5567953581789779E-2</v>
      </c>
    </row>
    <row r="5" spans="1:6" s="187" customFormat="1" ht="15" customHeight="1">
      <c r="A5" s="211"/>
      <c r="B5" s="212" t="s">
        <v>182</v>
      </c>
      <c r="C5" s="218">
        <v>49191802.850000001</v>
      </c>
      <c r="D5" s="253">
        <v>6.9776975556292781E-2</v>
      </c>
      <c r="E5" s="397">
        <v>274</v>
      </c>
      <c r="F5" s="230">
        <v>6.1147065387190357E-2</v>
      </c>
    </row>
    <row r="6" spans="1:6" s="187" customFormat="1" ht="15" customHeight="1">
      <c r="A6" s="213"/>
      <c r="B6" s="214" t="s">
        <v>183</v>
      </c>
      <c r="C6" s="222">
        <v>13527736.069999995</v>
      </c>
      <c r="D6" s="252">
        <v>1.9188654499341446E-2</v>
      </c>
      <c r="E6" s="391">
        <v>87</v>
      </c>
      <c r="F6" s="229">
        <v>1.941530908279402E-2</v>
      </c>
    </row>
    <row r="7" spans="1:6" s="187" customFormat="1" ht="15" customHeight="1">
      <c r="A7" s="211"/>
      <c r="B7" s="212" t="s">
        <v>184</v>
      </c>
      <c r="C7" s="218">
        <v>118315407.54000004</v>
      </c>
      <c r="D7" s="253">
        <v>0.16782656502802684</v>
      </c>
      <c r="E7" s="397">
        <v>758</v>
      </c>
      <c r="F7" s="230">
        <v>0.1691586699397456</v>
      </c>
    </row>
    <row r="8" spans="1:6" s="187" customFormat="1" ht="15" customHeight="1">
      <c r="A8" s="213"/>
      <c r="B8" s="214" t="s">
        <v>185</v>
      </c>
      <c r="C8" s="222">
        <v>10818306.560000004</v>
      </c>
      <c r="D8" s="252">
        <v>1.5345416688618115E-2</v>
      </c>
      <c r="E8" s="391">
        <v>70</v>
      </c>
      <c r="F8" s="229">
        <v>1.5621513055121624E-2</v>
      </c>
    </row>
    <row r="9" spans="1:6" s="187" customFormat="1" ht="15" customHeight="1">
      <c r="A9" s="211"/>
      <c r="B9" s="212" t="s">
        <v>186</v>
      </c>
      <c r="C9" s="218">
        <v>15337176.120000001</v>
      </c>
      <c r="D9" s="253">
        <v>2.175528647508794E-2</v>
      </c>
      <c r="E9" s="397">
        <v>84</v>
      </c>
      <c r="F9" s="230">
        <v>1.874581566614595E-2</v>
      </c>
    </row>
    <row r="10" spans="1:6" s="187" customFormat="1" ht="15" customHeight="1">
      <c r="A10" s="213"/>
      <c r="B10" s="214" t="s">
        <v>187</v>
      </c>
      <c r="C10" s="222">
        <v>364518337.38999993</v>
      </c>
      <c r="D10" s="252">
        <v>0.51705742917048847</v>
      </c>
      <c r="E10" s="391">
        <v>2328</v>
      </c>
      <c r="F10" s="229">
        <v>0.51952689131890206</v>
      </c>
    </row>
    <row r="11" spans="1:6" s="187" customFormat="1" ht="15" customHeight="1">
      <c r="A11" s="211"/>
      <c r="B11" s="212" t="s">
        <v>188</v>
      </c>
      <c r="C11" s="218">
        <v>5235367.0100000016</v>
      </c>
      <c r="D11" s="253">
        <v>7.426198161488845E-3</v>
      </c>
      <c r="E11" s="397">
        <v>38</v>
      </c>
      <c r="F11" s="230">
        <v>8.4802499442088817E-3</v>
      </c>
    </row>
    <row r="12" spans="1:6" s="187" customFormat="1" ht="15" customHeight="1">
      <c r="A12" s="213"/>
      <c r="B12" s="214" t="s">
        <v>189</v>
      </c>
      <c r="C12" s="222">
        <v>88295718.159999937</v>
      </c>
      <c r="D12" s="252">
        <v>0.1252446100941314</v>
      </c>
      <c r="E12" s="391">
        <v>593</v>
      </c>
      <c r="F12" s="229">
        <v>0.13233653202410176</v>
      </c>
    </row>
    <row r="13" spans="1:6" s="187" customFormat="1" ht="15" customHeight="1" thickBot="1">
      <c r="A13" s="215" t="s">
        <v>145</v>
      </c>
      <c r="B13" s="216"/>
      <c r="C13" s="233">
        <v>704986171.40999997</v>
      </c>
      <c r="D13" s="255">
        <v>1</v>
      </c>
      <c r="E13" s="395">
        <v>4481</v>
      </c>
      <c r="F13" s="235">
        <v>1</v>
      </c>
    </row>
    <row r="14" spans="1:6" s="187" customFormat="1" ht="15" customHeight="1" thickBot="1">
      <c r="C14" s="236"/>
      <c r="D14" s="236"/>
      <c r="E14" s="236"/>
      <c r="F14" s="228"/>
    </row>
    <row r="15" spans="1:6" s="191" customFormat="1" ht="15" customHeight="1">
      <c r="A15" s="119" t="s">
        <v>190</v>
      </c>
      <c r="B15" s="127"/>
      <c r="C15" s="207" t="s">
        <v>125</v>
      </c>
      <c r="D15" s="207" t="s">
        <v>167</v>
      </c>
      <c r="E15" s="207" t="s">
        <v>168</v>
      </c>
      <c r="F15" s="208" t="s">
        <v>169</v>
      </c>
    </row>
    <row r="16" spans="1:6" s="187" customFormat="1" ht="15" customHeight="1">
      <c r="A16" s="213"/>
      <c r="B16" s="214" t="s">
        <v>191</v>
      </c>
      <c r="C16" s="222">
        <v>639378.26</v>
      </c>
      <c r="D16" s="252">
        <v>9.0693730732507687E-4</v>
      </c>
      <c r="E16" s="392">
        <v>5</v>
      </c>
      <c r="F16" s="229">
        <v>1.1158223610801161E-3</v>
      </c>
    </row>
    <row r="17" spans="1:13" s="187" customFormat="1" ht="15" customHeight="1">
      <c r="A17" s="211"/>
      <c r="B17" s="212" t="s">
        <v>192</v>
      </c>
      <c r="C17" s="218">
        <v>6689215.2600000007</v>
      </c>
      <c r="D17" s="253">
        <v>9.4884347115934374E-3</v>
      </c>
      <c r="E17" s="393">
        <v>32</v>
      </c>
      <c r="F17" s="230">
        <v>7.1412631109127427E-3</v>
      </c>
    </row>
    <row r="18" spans="1:13" s="187" customFormat="1" ht="15" customHeight="1">
      <c r="A18" s="213"/>
      <c r="B18" s="214" t="s">
        <v>193</v>
      </c>
      <c r="C18" s="222">
        <v>23696620.769999996</v>
      </c>
      <c r="D18" s="252">
        <v>3.3612887360053946E-2</v>
      </c>
      <c r="E18" s="392">
        <v>168</v>
      </c>
      <c r="F18" s="229">
        <v>3.74916313322919E-2</v>
      </c>
    </row>
    <row r="19" spans="1:13" s="187" customFormat="1" ht="15" customHeight="1">
      <c r="A19" s="211"/>
      <c r="B19" s="212" t="s">
        <v>194</v>
      </c>
      <c r="C19" s="218">
        <v>56659510.799999975</v>
      </c>
      <c r="D19" s="253">
        <v>8.0369676878453908E-2</v>
      </c>
      <c r="E19" s="393">
        <v>313</v>
      </c>
      <c r="F19" s="230">
        <v>6.9850479803615265E-2</v>
      </c>
    </row>
    <row r="20" spans="1:13" s="187" customFormat="1" ht="15" customHeight="1">
      <c r="A20" s="213"/>
      <c r="B20" s="214" t="s">
        <v>195</v>
      </c>
      <c r="C20" s="222">
        <v>23985568.030000005</v>
      </c>
      <c r="D20" s="252">
        <v>3.4022749669015417E-2</v>
      </c>
      <c r="E20" s="392">
        <v>129</v>
      </c>
      <c r="F20" s="229">
        <v>2.8788216915866995E-2</v>
      </c>
    </row>
    <row r="21" spans="1:13" s="187" customFormat="1" ht="15" customHeight="1">
      <c r="A21" s="211"/>
      <c r="B21" s="212" t="s">
        <v>196</v>
      </c>
      <c r="C21" s="218">
        <v>116656003.96000002</v>
      </c>
      <c r="D21" s="253">
        <v>0.16547275491472907</v>
      </c>
      <c r="E21" s="393">
        <v>764</v>
      </c>
      <c r="F21" s="230">
        <v>0.17049765677304174</v>
      </c>
      <c r="I21" s="214"/>
      <c r="J21" s="222"/>
      <c r="K21" s="222"/>
      <c r="L21" s="223"/>
      <c r="M21" s="231"/>
    </row>
    <row r="22" spans="1:13" s="187" customFormat="1" ht="15" customHeight="1">
      <c r="A22" s="213"/>
      <c r="B22" s="214" t="s">
        <v>197</v>
      </c>
      <c r="C22" s="222">
        <v>107184663.58999988</v>
      </c>
      <c r="D22" s="252">
        <v>0.15203796604354158</v>
      </c>
      <c r="E22" s="392">
        <v>451</v>
      </c>
      <c r="F22" s="229">
        <v>0.10064717696942646</v>
      </c>
      <c r="I22" s="214"/>
      <c r="J22" s="222"/>
      <c r="K22" s="222"/>
      <c r="L22" s="223"/>
      <c r="M22" s="251"/>
    </row>
    <row r="23" spans="1:13" s="187" customFormat="1" ht="15" customHeight="1">
      <c r="A23" s="211"/>
      <c r="B23" s="212" t="s">
        <v>198</v>
      </c>
      <c r="C23" s="218">
        <v>278917206.39999974</v>
      </c>
      <c r="D23" s="253">
        <v>0.39563500350957892</v>
      </c>
      <c r="E23" s="393">
        <v>2012</v>
      </c>
      <c r="F23" s="230">
        <v>0.44900691809863869</v>
      </c>
      <c r="I23" s="214"/>
      <c r="J23" s="222"/>
      <c r="K23" s="222"/>
      <c r="L23" s="223"/>
      <c r="M23" s="251"/>
    </row>
    <row r="24" spans="1:13" s="187" customFormat="1" ht="15" customHeight="1">
      <c r="A24" s="213"/>
      <c r="B24" s="214" t="s">
        <v>199</v>
      </c>
      <c r="C24" s="222">
        <v>90558004.339999899</v>
      </c>
      <c r="D24" s="252">
        <v>0.12845358960570871</v>
      </c>
      <c r="E24" s="392">
        <v>607</v>
      </c>
      <c r="F24" s="229">
        <v>0.13546083463512609</v>
      </c>
      <c r="I24" s="214"/>
      <c r="J24" s="222"/>
      <c r="K24" s="222"/>
      <c r="L24" s="223"/>
      <c r="M24" s="251"/>
    </row>
    <row r="25" spans="1:13" s="187" customFormat="1" ht="15" customHeight="1" thickBot="1">
      <c r="A25" s="215" t="s">
        <v>145</v>
      </c>
      <c r="B25" s="216"/>
      <c r="C25" s="233">
        <v>704986171.40999949</v>
      </c>
      <c r="D25" s="255">
        <v>1</v>
      </c>
      <c r="E25" s="395">
        <v>4481</v>
      </c>
      <c r="F25" s="235">
        <v>1</v>
      </c>
    </row>
    <row r="26" spans="1:13" s="187" customFormat="1" ht="15" customHeight="1">
      <c r="A26" s="250"/>
      <c r="C26" s="236"/>
      <c r="D26" s="236"/>
      <c r="E26" s="236"/>
      <c r="F26" s="228"/>
    </row>
    <row r="27" spans="1:13" ht="13.5" thickBot="1"/>
    <row r="28" spans="1:13" s="191" customFormat="1" ht="15" customHeight="1">
      <c r="A28" s="119" t="s">
        <v>200</v>
      </c>
      <c r="B28" s="127"/>
      <c r="C28" s="207" t="s">
        <v>125</v>
      </c>
      <c r="D28" s="207" t="s">
        <v>167</v>
      </c>
      <c r="E28" s="207" t="s">
        <v>168</v>
      </c>
      <c r="F28" s="208" t="s">
        <v>169</v>
      </c>
    </row>
    <row r="29" spans="1:13" s="187" customFormat="1" ht="15" customHeight="1">
      <c r="A29" s="213"/>
      <c r="B29" s="214" t="s">
        <v>201</v>
      </c>
      <c r="C29" s="222">
        <v>62528850.750000037</v>
      </c>
      <c r="D29" s="252">
        <v>8.8695145076306756E-2</v>
      </c>
      <c r="E29" s="392">
        <v>603</v>
      </c>
      <c r="F29" s="229">
        <v>0.13456817674626201</v>
      </c>
    </row>
    <row r="30" spans="1:13" s="187" customFormat="1" ht="15" customHeight="1">
      <c r="A30" s="211"/>
      <c r="B30" s="212" t="s">
        <v>202</v>
      </c>
      <c r="C30" s="218">
        <v>642457320.66000032</v>
      </c>
      <c r="D30" s="253">
        <v>0.91130485492369329</v>
      </c>
      <c r="E30" s="393">
        <v>3878</v>
      </c>
      <c r="F30" s="230">
        <v>0.86543182325373802</v>
      </c>
    </row>
    <row r="31" spans="1:13" s="187" customFormat="1" ht="15" customHeight="1">
      <c r="A31" s="213"/>
      <c r="B31" s="214" t="s">
        <v>203</v>
      </c>
      <c r="C31" s="222">
        <v>0</v>
      </c>
      <c r="D31" s="252">
        <v>0</v>
      </c>
      <c r="E31" s="392">
        <v>0</v>
      </c>
      <c r="F31" s="229">
        <v>0</v>
      </c>
    </row>
    <row r="32" spans="1:13" s="187" customFormat="1" ht="15" customHeight="1" thickBot="1">
      <c r="A32" s="209" t="s">
        <v>145</v>
      </c>
      <c r="B32" s="210"/>
      <c r="C32" s="225">
        <v>704986171.41000032</v>
      </c>
      <c r="D32" s="254">
        <v>1</v>
      </c>
      <c r="E32" s="394">
        <v>4481</v>
      </c>
      <c r="F32"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K19" sqref="K19"/>
    </sheetView>
  </sheetViews>
  <sheetFormatPr defaultRowHeight="12.75"/>
  <cols>
    <col min="1" max="1" width="1.140625" style="111" customWidth="1"/>
    <col min="2" max="2" width="58.85546875"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476</v>
      </c>
      <c r="B3" s="127"/>
      <c r="C3" s="207" t="s">
        <v>125</v>
      </c>
      <c r="D3" s="207" t="s">
        <v>167</v>
      </c>
      <c r="E3" s="207" t="s">
        <v>168</v>
      </c>
      <c r="F3" s="208" t="s">
        <v>169</v>
      </c>
    </row>
    <row r="4" spans="1:13" s="187" customFormat="1" ht="15" customHeight="1">
      <c r="A4" s="213"/>
      <c r="B4" s="214" t="s">
        <v>204</v>
      </c>
      <c r="C4" s="222">
        <v>4156972.3899999997</v>
      </c>
      <c r="D4" s="252">
        <v>5.8965303981578709E-3</v>
      </c>
      <c r="E4" s="392">
        <v>33</v>
      </c>
      <c r="F4" s="229">
        <v>7.3644275831287655E-3</v>
      </c>
    </row>
    <row r="5" spans="1:13" s="187" customFormat="1" ht="15" customHeight="1">
      <c r="A5" s="211"/>
      <c r="B5" s="212" t="s">
        <v>205</v>
      </c>
      <c r="C5" s="218">
        <v>51168505.950000003</v>
      </c>
      <c r="D5" s="253">
        <v>7.2580864739035938E-2</v>
      </c>
      <c r="E5" s="393">
        <v>379</v>
      </c>
      <c r="F5" s="230">
        <v>8.4579334969872799E-2</v>
      </c>
    </row>
    <row r="6" spans="1:13" s="187" customFormat="1" ht="15" customHeight="1">
      <c r="A6" s="213"/>
      <c r="B6" s="214" t="s">
        <v>206</v>
      </c>
      <c r="C6" s="222">
        <v>56769151.199999966</v>
      </c>
      <c r="D6" s="252">
        <v>8.0525198226880743E-2</v>
      </c>
      <c r="E6" s="392">
        <v>495</v>
      </c>
      <c r="F6" s="229">
        <v>0.11046641374693149</v>
      </c>
    </row>
    <row r="7" spans="1:13" s="187" customFormat="1" ht="15" customHeight="1">
      <c r="A7" s="211"/>
      <c r="B7" s="212" t="s">
        <v>207</v>
      </c>
      <c r="C7" s="218">
        <v>211564264.19000009</v>
      </c>
      <c r="D7" s="253">
        <v>0.30009704128928272</v>
      </c>
      <c r="E7" s="393">
        <v>1272</v>
      </c>
      <c r="F7" s="230">
        <v>0.28386520865878151</v>
      </c>
    </row>
    <row r="8" spans="1:13" s="187" customFormat="1" ht="15" customHeight="1">
      <c r="A8" s="213"/>
      <c r="B8" s="214" t="s">
        <v>208</v>
      </c>
      <c r="C8" s="222">
        <v>140765175.67000011</v>
      </c>
      <c r="D8" s="252">
        <v>0.1996708323915975</v>
      </c>
      <c r="E8" s="392">
        <v>923</v>
      </c>
      <c r="F8" s="229">
        <v>0.20598080785538941</v>
      </c>
    </row>
    <row r="9" spans="1:13" s="187" customFormat="1" ht="15" customHeight="1">
      <c r="A9" s="211"/>
      <c r="B9" s="212" t="s">
        <v>209</v>
      </c>
      <c r="C9" s="218">
        <v>162997984.21999973</v>
      </c>
      <c r="D9" s="253">
        <v>0.23120734963353592</v>
      </c>
      <c r="E9" s="393">
        <v>960</v>
      </c>
      <c r="F9" s="230">
        <v>0.21423789332738227</v>
      </c>
      <c r="I9" s="214"/>
      <c r="J9" s="222"/>
      <c r="K9" s="222"/>
      <c r="L9" s="223"/>
      <c r="M9" s="231"/>
    </row>
    <row r="10" spans="1:13" s="187" customFormat="1" ht="15" customHeight="1">
      <c r="A10" s="213"/>
      <c r="B10" s="214" t="s">
        <v>210</v>
      </c>
      <c r="C10" s="222">
        <v>39911779.799999997</v>
      </c>
      <c r="D10" s="252">
        <v>5.6613564093285516E-2</v>
      </c>
      <c r="E10" s="392">
        <v>242</v>
      </c>
      <c r="F10" s="229">
        <v>5.4005802276277617E-2</v>
      </c>
      <c r="I10" s="212"/>
      <c r="J10" s="218"/>
      <c r="K10" s="218"/>
      <c r="L10" s="219"/>
      <c r="M10" s="232"/>
    </row>
    <row r="11" spans="1:13" s="187" customFormat="1" ht="15" customHeight="1">
      <c r="A11" s="211"/>
      <c r="B11" s="212" t="s">
        <v>211</v>
      </c>
      <c r="C11" s="218">
        <v>12675126.110000001</v>
      </c>
      <c r="D11" s="253">
        <v>1.7979254947156274E-2</v>
      </c>
      <c r="E11" s="393">
        <v>31</v>
      </c>
      <c r="F11" s="230">
        <v>6.9180986386967198E-3</v>
      </c>
      <c r="I11" s="212"/>
      <c r="J11" s="218"/>
      <c r="K11" s="218"/>
      <c r="L11" s="219"/>
      <c r="M11" s="248"/>
    </row>
    <row r="12" spans="1:13" s="187" customFormat="1" ht="15" customHeight="1">
      <c r="A12" s="213"/>
      <c r="B12" s="214" t="s">
        <v>212</v>
      </c>
      <c r="C12" s="222">
        <v>2697102.64</v>
      </c>
      <c r="D12" s="252">
        <v>3.8257525457636847E-3</v>
      </c>
      <c r="E12" s="392">
        <v>20</v>
      </c>
      <c r="F12" s="229">
        <v>4.4632894443204646E-3</v>
      </c>
      <c r="I12" s="212"/>
      <c r="J12" s="218"/>
      <c r="K12" s="218"/>
      <c r="L12" s="219"/>
      <c r="M12" s="248"/>
    </row>
    <row r="13" spans="1:13" s="187" customFormat="1" ht="15" customHeight="1">
      <c r="A13" s="211"/>
      <c r="B13" s="212" t="s">
        <v>213</v>
      </c>
      <c r="C13" s="218">
        <v>679261.2</v>
      </c>
      <c r="D13" s="253">
        <v>9.6350996309821379E-4</v>
      </c>
      <c r="E13" s="393">
        <v>2</v>
      </c>
      <c r="F13" s="230">
        <v>4.4632894443204642E-4</v>
      </c>
      <c r="I13" s="212"/>
      <c r="J13" s="218"/>
      <c r="K13" s="218"/>
      <c r="L13" s="219"/>
      <c r="M13" s="248"/>
    </row>
    <row r="14" spans="1:13" s="187" customFormat="1" ht="15" customHeight="1">
      <c r="A14" s="213"/>
      <c r="B14" s="214" t="s">
        <v>214</v>
      </c>
      <c r="C14" s="222">
        <v>21600848.039999995</v>
      </c>
      <c r="D14" s="252">
        <v>3.0640101772205625E-2</v>
      </c>
      <c r="E14" s="392">
        <v>124</v>
      </c>
      <c r="F14" s="229">
        <v>2.7672394554786879E-2</v>
      </c>
      <c r="I14" s="212"/>
      <c r="J14" s="218"/>
      <c r="K14" s="218"/>
      <c r="L14" s="219"/>
      <c r="M14" s="248"/>
    </row>
    <row r="15" spans="1:13" s="187" customFormat="1" ht="15" customHeight="1" thickBot="1">
      <c r="A15" s="209" t="s">
        <v>145</v>
      </c>
      <c r="B15" s="276"/>
      <c r="C15" s="233">
        <v>704986171.40999985</v>
      </c>
      <c r="D15" s="255">
        <v>1</v>
      </c>
      <c r="E15" s="395">
        <v>4481</v>
      </c>
      <c r="F15" s="235">
        <v>1.0000000000000002</v>
      </c>
    </row>
    <row r="16" spans="1:13" s="187" customFormat="1" ht="15" customHeight="1" thickBot="1">
      <c r="C16" s="236"/>
      <c r="D16" s="236"/>
      <c r="E16" s="236"/>
      <c r="F16" s="228"/>
    </row>
    <row r="17" spans="1:13" s="191" customFormat="1" ht="15" customHeight="1">
      <c r="A17" s="257" t="s">
        <v>453</v>
      </c>
      <c r="B17" s="189"/>
      <c r="C17" s="207" t="s">
        <v>125</v>
      </c>
      <c r="D17" s="207" t="s">
        <v>167</v>
      </c>
      <c r="E17" s="207" t="s">
        <v>168</v>
      </c>
      <c r="F17" s="208" t="s">
        <v>169</v>
      </c>
    </row>
    <row r="18" spans="1:13" s="187" customFormat="1" ht="15" customHeight="1">
      <c r="A18" s="213"/>
      <c r="B18" s="214" t="s">
        <v>204</v>
      </c>
      <c r="C18" s="222">
        <v>7507340.8500000006</v>
      </c>
      <c r="D18" s="252">
        <v>1.0648919304310639E-2</v>
      </c>
      <c r="E18" s="392">
        <v>63</v>
      </c>
      <c r="F18" s="229">
        <v>1.4059361749609462E-2</v>
      </c>
    </row>
    <row r="19" spans="1:13" s="187" customFormat="1" ht="15" customHeight="1">
      <c r="A19" s="211"/>
      <c r="B19" s="212" t="s">
        <v>205</v>
      </c>
      <c r="C19" s="218">
        <v>68602037.650000036</v>
      </c>
      <c r="D19" s="253">
        <v>9.7309763555777626E-2</v>
      </c>
      <c r="E19" s="393">
        <v>476</v>
      </c>
      <c r="F19" s="230">
        <v>0.10622628877482705</v>
      </c>
    </row>
    <row r="20" spans="1:13" s="187" customFormat="1" ht="15" customHeight="1">
      <c r="A20" s="213"/>
      <c r="B20" s="214" t="s">
        <v>206</v>
      </c>
      <c r="C20" s="222">
        <v>102455984.60000002</v>
      </c>
      <c r="D20" s="252">
        <v>0.14533048839111837</v>
      </c>
      <c r="E20" s="392">
        <v>715</v>
      </c>
      <c r="F20" s="229">
        <v>0.1595625976344566</v>
      </c>
    </row>
    <row r="21" spans="1:13" s="187" customFormat="1" ht="15" customHeight="1">
      <c r="A21" s="211"/>
      <c r="B21" s="212" t="s">
        <v>207</v>
      </c>
      <c r="C21" s="218">
        <v>237413679.30999991</v>
      </c>
      <c r="D21" s="253">
        <v>0.33676359755420898</v>
      </c>
      <c r="E21" s="393">
        <v>1409</v>
      </c>
      <c r="F21" s="230">
        <v>0.3144387413523767</v>
      </c>
    </row>
    <row r="22" spans="1:13" s="187" customFormat="1" ht="15" customHeight="1">
      <c r="A22" s="213"/>
      <c r="B22" s="214" t="s">
        <v>208</v>
      </c>
      <c r="C22" s="222">
        <v>137474267.4600001</v>
      </c>
      <c r="D22" s="252">
        <v>0.19500278591996512</v>
      </c>
      <c r="E22" s="392">
        <v>857</v>
      </c>
      <c r="F22" s="229">
        <v>0.19125195268913189</v>
      </c>
    </row>
    <row r="23" spans="1:13" s="187" customFormat="1" ht="15" customHeight="1">
      <c r="A23" s="211"/>
      <c r="B23" s="212" t="s">
        <v>209</v>
      </c>
      <c r="C23" s="218">
        <v>110816206.03000003</v>
      </c>
      <c r="D23" s="253">
        <v>0.15718919111329976</v>
      </c>
      <c r="E23" s="393">
        <v>700</v>
      </c>
      <c r="F23" s="230">
        <v>0.15621513055121625</v>
      </c>
      <c r="I23" s="214"/>
      <c r="J23" s="222"/>
      <c r="K23" s="222"/>
      <c r="L23" s="223"/>
      <c r="M23" s="231"/>
    </row>
    <row r="24" spans="1:13" s="187" customFormat="1" ht="15" customHeight="1">
      <c r="A24" s="213"/>
      <c r="B24" s="214" t="s">
        <v>210</v>
      </c>
      <c r="C24" s="222">
        <v>14741625.880000001</v>
      </c>
      <c r="D24" s="252">
        <v>2.0910517791457053E-2</v>
      </c>
      <c r="E24" s="392">
        <v>107</v>
      </c>
      <c r="F24" s="229">
        <v>2.3878598527114485E-2</v>
      </c>
      <c r="I24" s="212"/>
      <c r="J24" s="218"/>
      <c r="K24" s="218"/>
      <c r="L24" s="219"/>
      <c r="M24" s="232"/>
    </row>
    <row r="25" spans="1:13" s="187" customFormat="1" ht="15" customHeight="1">
      <c r="A25" s="211"/>
      <c r="B25" s="212" t="s">
        <v>211</v>
      </c>
      <c r="C25" s="218">
        <v>2553776.4499999993</v>
      </c>
      <c r="D25" s="253">
        <v>3.6224489976765719E-3</v>
      </c>
      <c r="E25" s="393">
        <v>12</v>
      </c>
      <c r="F25" s="230">
        <v>2.6779736665922785E-3</v>
      </c>
      <c r="I25" s="212"/>
      <c r="J25" s="218"/>
      <c r="K25" s="218"/>
      <c r="L25" s="219"/>
      <c r="M25" s="248"/>
    </row>
    <row r="26" spans="1:13" s="187" customFormat="1" ht="15" customHeight="1">
      <c r="A26" s="213"/>
      <c r="B26" s="214" t="s">
        <v>212</v>
      </c>
      <c r="C26" s="222">
        <v>19401723.320000008</v>
      </c>
      <c r="D26" s="252">
        <v>2.752071474139102E-2</v>
      </c>
      <c r="E26" s="392">
        <v>109</v>
      </c>
      <c r="F26" s="229">
        <v>2.4324927471546531E-2</v>
      </c>
      <c r="I26" s="212"/>
      <c r="J26" s="218"/>
      <c r="K26" s="218"/>
      <c r="L26" s="219"/>
      <c r="M26" s="248"/>
    </row>
    <row r="27" spans="1:13" s="187" customFormat="1" ht="15" customHeight="1">
      <c r="A27" s="211"/>
      <c r="B27" s="212" t="s">
        <v>213</v>
      </c>
      <c r="C27" s="218">
        <v>4019529.8600000008</v>
      </c>
      <c r="D27" s="253">
        <v>5.701572630794704E-3</v>
      </c>
      <c r="E27" s="393">
        <v>33</v>
      </c>
      <c r="F27" s="230">
        <v>7.3644275831287655E-3</v>
      </c>
      <c r="I27" s="212"/>
      <c r="J27" s="218"/>
      <c r="K27" s="218"/>
      <c r="L27" s="219"/>
      <c r="M27" s="248"/>
    </row>
    <row r="28" spans="1:13" s="187" customFormat="1" ht="15" customHeight="1">
      <c r="A28" s="213"/>
      <c r="B28" s="214" t="s">
        <v>214</v>
      </c>
      <c r="C28" s="222">
        <v>0</v>
      </c>
      <c r="D28" s="252">
        <v>0</v>
      </c>
      <c r="E28" s="392">
        <v>0</v>
      </c>
      <c r="F28" s="229">
        <v>0</v>
      </c>
      <c r="I28" s="212"/>
      <c r="J28" s="218"/>
      <c r="K28" s="218"/>
      <c r="L28" s="219"/>
      <c r="M28" s="248"/>
    </row>
    <row r="29" spans="1:13" s="187" customFormat="1" ht="15" customHeight="1" thickBot="1">
      <c r="A29" s="209" t="s">
        <v>145</v>
      </c>
      <c r="B29" s="282"/>
      <c r="C29" s="233">
        <v>704986171.41000021</v>
      </c>
      <c r="D29" s="255">
        <v>0.99999999999999989</v>
      </c>
      <c r="E29" s="395">
        <v>4481</v>
      </c>
      <c r="F29" s="235">
        <v>1</v>
      </c>
    </row>
    <row r="30" spans="1:13" s="256" customFormat="1" ht="23.25" customHeight="1">
      <c r="A30" s="617"/>
      <c r="B30" s="618"/>
      <c r="C30" s="618"/>
      <c r="D30" s="618"/>
      <c r="E30" s="618"/>
      <c r="F30" s="618"/>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85" zoomScaleNormal="100" zoomScaleSheetLayoutView="85" workbookViewId="0">
      <selection activeCell="N23" sqref="N23"/>
    </sheetView>
  </sheetViews>
  <sheetFormatPr defaultRowHeight="12.75"/>
  <cols>
    <col min="1" max="1" width="1.140625" style="111" customWidth="1"/>
    <col min="2" max="2" width="59.285156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477</v>
      </c>
      <c r="B3" s="127"/>
      <c r="C3" s="207" t="s">
        <v>125</v>
      </c>
      <c r="D3" s="207" t="s">
        <v>167</v>
      </c>
      <c r="E3" s="207" t="s">
        <v>168</v>
      </c>
      <c r="F3" s="208" t="s">
        <v>169</v>
      </c>
    </row>
    <row r="4" spans="1:13" s="187" customFormat="1" ht="15" customHeight="1">
      <c r="A4" s="213"/>
      <c r="B4" s="214" t="s">
        <v>204</v>
      </c>
      <c r="C4" s="222">
        <v>0</v>
      </c>
      <c r="D4" s="252">
        <v>0</v>
      </c>
      <c r="E4" s="392">
        <v>0</v>
      </c>
      <c r="F4" s="229">
        <v>0</v>
      </c>
    </row>
    <row r="5" spans="1:13" s="187" customFormat="1" ht="15" customHeight="1">
      <c r="A5" s="211"/>
      <c r="B5" s="212" t="s">
        <v>205</v>
      </c>
      <c r="C5" s="218">
        <v>3832728.2999999993</v>
      </c>
      <c r="D5" s="253">
        <v>5.4366006815912329E-3</v>
      </c>
      <c r="E5" s="393">
        <v>21</v>
      </c>
      <c r="F5" s="230">
        <v>4.6864539165364875E-3</v>
      </c>
    </row>
    <row r="6" spans="1:13" s="187" customFormat="1" ht="15" customHeight="1">
      <c r="A6" s="213"/>
      <c r="B6" s="214" t="s">
        <v>206</v>
      </c>
      <c r="C6" s="222">
        <v>26825617.330000002</v>
      </c>
      <c r="D6" s="252">
        <v>3.8051267411880883E-2</v>
      </c>
      <c r="E6" s="392">
        <v>100</v>
      </c>
      <c r="F6" s="229">
        <v>2.231644722160232E-2</v>
      </c>
    </row>
    <row r="7" spans="1:13" s="187" customFormat="1" ht="15" customHeight="1">
      <c r="A7" s="211"/>
      <c r="B7" s="212" t="s">
        <v>207</v>
      </c>
      <c r="C7" s="218">
        <v>11843282.539999999</v>
      </c>
      <c r="D7" s="253">
        <v>1.6799311845100407E-2</v>
      </c>
      <c r="E7" s="393">
        <v>25</v>
      </c>
      <c r="F7" s="230">
        <v>5.5791118054005799E-3</v>
      </c>
    </row>
    <row r="8" spans="1:13" s="187" customFormat="1" ht="15" customHeight="1">
      <c r="A8" s="213"/>
      <c r="B8" s="214" t="s">
        <v>208</v>
      </c>
      <c r="C8" s="222">
        <v>32300446.580000002</v>
      </c>
      <c r="D8" s="252">
        <v>4.5817134987765566E-2</v>
      </c>
      <c r="E8" s="392">
        <v>104</v>
      </c>
      <c r="F8" s="229">
        <v>2.3209105110466415E-2</v>
      </c>
    </row>
    <row r="9" spans="1:13" s="187" customFormat="1" ht="15" customHeight="1">
      <c r="A9" s="211"/>
      <c r="B9" s="212" t="s">
        <v>209</v>
      </c>
      <c r="C9" s="218">
        <v>0</v>
      </c>
      <c r="D9" s="253">
        <v>0</v>
      </c>
      <c r="E9" s="393">
        <v>0</v>
      </c>
      <c r="F9" s="230">
        <v>0</v>
      </c>
      <c r="I9" s="214"/>
      <c r="J9" s="222"/>
      <c r="K9" s="222"/>
      <c r="L9" s="223"/>
      <c r="M9" s="231"/>
    </row>
    <row r="10" spans="1:13" s="187" customFormat="1" ht="15" customHeight="1">
      <c r="A10" s="213"/>
      <c r="B10" s="214" t="s">
        <v>210</v>
      </c>
      <c r="C10" s="222">
        <v>13497171.629999999</v>
      </c>
      <c r="D10" s="252">
        <v>1.9145299833335919E-2</v>
      </c>
      <c r="E10" s="392">
        <v>36</v>
      </c>
      <c r="F10" s="229">
        <v>8.0339209997768359E-3</v>
      </c>
      <c r="I10" s="212"/>
      <c r="J10" s="218"/>
      <c r="K10" s="218"/>
      <c r="L10" s="219"/>
      <c r="M10" s="232"/>
    </row>
    <row r="11" spans="1:13" s="187" customFormat="1" ht="15" customHeight="1">
      <c r="A11" s="211"/>
      <c r="B11" s="212" t="s">
        <v>211</v>
      </c>
      <c r="C11" s="218">
        <v>1636861.43</v>
      </c>
      <c r="D11" s="253">
        <v>2.3218348052504532E-3</v>
      </c>
      <c r="E11" s="393">
        <v>5</v>
      </c>
      <c r="F11" s="230">
        <v>1.1158223610801161E-3</v>
      </c>
      <c r="I11" s="212"/>
      <c r="J11" s="218"/>
      <c r="K11" s="218"/>
      <c r="L11" s="219"/>
      <c r="M11" s="248"/>
    </row>
    <row r="12" spans="1:13" s="187" customFormat="1" ht="15" customHeight="1">
      <c r="A12" s="213"/>
      <c r="B12" s="214" t="s">
        <v>212</v>
      </c>
      <c r="C12" s="222">
        <v>247573720.87999994</v>
      </c>
      <c r="D12" s="252">
        <v>0.35117528672206832</v>
      </c>
      <c r="E12" s="392">
        <v>1539</v>
      </c>
      <c r="F12" s="229">
        <v>0.34345012274045972</v>
      </c>
      <c r="I12" s="212"/>
      <c r="J12" s="218"/>
      <c r="K12" s="218"/>
      <c r="L12" s="219"/>
      <c r="M12" s="248"/>
    </row>
    <row r="13" spans="1:13" s="187" customFormat="1" ht="15" customHeight="1">
      <c r="A13" s="211"/>
      <c r="B13" s="212" t="s">
        <v>213</v>
      </c>
      <c r="C13" s="218">
        <v>367476342.72000003</v>
      </c>
      <c r="D13" s="253">
        <v>0.52125326371300718</v>
      </c>
      <c r="E13" s="393">
        <v>2651</v>
      </c>
      <c r="F13" s="230">
        <v>0.59160901584467751</v>
      </c>
      <c r="I13" s="212"/>
      <c r="J13" s="218"/>
      <c r="K13" s="218"/>
      <c r="L13" s="219"/>
      <c r="M13" s="248"/>
    </row>
    <row r="14" spans="1:13" s="187" customFormat="1" ht="15" customHeight="1">
      <c r="A14" s="213"/>
      <c r="B14" s="214" t="s">
        <v>214</v>
      </c>
      <c r="C14" s="222">
        <v>0</v>
      </c>
      <c r="D14" s="252">
        <v>0</v>
      </c>
      <c r="E14" s="392">
        <v>0</v>
      </c>
      <c r="F14" s="229">
        <v>0</v>
      </c>
      <c r="I14" s="212"/>
      <c r="J14" s="218"/>
      <c r="K14" s="218"/>
      <c r="L14" s="219"/>
      <c r="M14" s="248"/>
    </row>
    <row r="15" spans="1:13" s="187" customFormat="1" ht="15" customHeight="1" thickBot="1">
      <c r="A15" s="295" t="s">
        <v>145</v>
      </c>
      <c r="B15" s="296"/>
      <c r="C15" s="233">
        <v>704986171.40999997</v>
      </c>
      <c r="D15" s="255">
        <v>1</v>
      </c>
      <c r="E15" s="395">
        <v>4481</v>
      </c>
      <c r="F15" s="235">
        <v>1</v>
      </c>
    </row>
    <row r="16" spans="1:13" s="187" customFormat="1" ht="15" customHeight="1" thickBot="1">
      <c r="C16" s="236"/>
      <c r="D16" s="236"/>
      <c r="E16" s="236"/>
      <c r="F16" s="228"/>
    </row>
    <row r="17" spans="1:13" s="191" customFormat="1" ht="15" customHeight="1">
      <c r="A17" s="257" t="s">
        <v>215</v>
      </c>
      <c r="B17" s="189"/>
      <c r="C17" s="207" t="s">
        <v>125</v>
      </c>
      <c r="D17" s="207" t="s">
        <v>167</v>
      </c>
      <c r="E17" s="207" t="s">
        <v>168</v>
      </c>
      <c r="F17" s="208" t="s">
        <v>169</v>
      </c>
    </row>
    <row r="18" spans="1:13" s="187" customFormat="1" ht="15" customHeight="1">
      <c r="A18" s="213"/>
      <c r="B18" s="214" t="s">
        <v>216</v>
      </c>
      <c r="C18" s="222">
        <v>704278680.44000125</v>
      </c>
      <c r="D18" s="252">
        <v>0.99899644702450707</v>
      </c>
      <c r="E18" s="392">
        <v>4474</v>
      </c>
      <c r="F18" s="229">
        <v>0.99843784869448782</v>
      </c>
    </row>
    <row r="19" spans="1:13" s="187" customFormat="1" ht="15" customHeight="1">
      <c r="A19" s="211"/>
      <c r="B19" s="212" t="s">
        <v>217</v>
      </c>
      <c r="C19" s="218">
        <v>209038.41</v>
      </c>
      <c r="D19" s="253">
        <v>2.9651419911104731E-4</v>
      </c>
      <c r="E19" s="393">
        <v>2</v>
      </c>
      <c r="F19" s="230">
        <v>4.4632894443204642E-4</v>
      </c>
    </row>
    <row r="20" spans="1:13" s="187" customFormat="1" ht="15" customHeight="1">
      <c r="A20" s="213"/>
      <c r="B20" s="214" t="s">
        <v>218</v>
      </c>
      <c r="C20" s="222">
        <v>271594.77</v>
      </c>
      <c r="D20" s="252">
        <v>3.8524836516551716E-4</v>
      </c>
      <c r="E20" s="392">
        <v>2</v>
      </c>
      <c r="F20" s="229">
        <v>4.4632894443204642E-4</v>
      </c>
    </row>
    <row r="21" spans="1:13" s="187" customFormat="1" ht="15" customHeight="1">
      <c r="A21" s="211"/>
      <c r="B21" s="212" t="s">
        <v>219</v>
      </c>
      <c r="C21" s="218">
        <v>151536.90000000002</v>
      </c>
      <c r="D21" s="253">
        <v>2.1495017369903871E-4</v>
      </c>
      <c r="E21" s="393">
        <v>2</v>
      </c>
      <c r="F21" s="230">
        <v>4.4632894443204642E-4</v>
      </c>
    </row>
    <row r="22" spans="1:13" s="187" customFormat="1" ht="15" customHeight="1">
      <c r="A22" s="213"/>
      <c r="B22" s="214" t="s">
        <v>220</v>
      </c>
      <c r="C22" s="222">
        <v>0</v>
      </c>
      <c r="D22" s="252">
        <v>0</v>
      </c>
      <c r="E22" s="392">
        <v>0</v>
      </c>
      <c r="F22" s="229">
        <v>0</v>
      </c>
    </row>
    <row r="23" spans="1:13" s="187" customFormat="1" ht="15" customHeight="1">
      <c r="A23" s="211"/>
      <c r="B23" s="212" t="s">
        <v>221</v>
      </c>
      <c r="C23" s="218">
        <v>0</v>
      </c>
      <c r="D23" s="253">
        <v>0</v>
      </c>
      <c r="E23" s="393">
        <v>0</v>
      </c>
      <c r="F23" s="230">
        <v>0</v>
      </c>
      <c r="I23" s="214"/>
      <c r="J23" s="222"/>
      <c r="K23" s="222"/>
      <c r="L23" s="223"/>
      <c r="M23" s="231"/>
    </row>
    <row r="24" spans="1:13" s="187" customFormat="1" ht="15" customHeight="1">
      <c r="A24" s="213"/>
      <c r="B24" s="214" t="s">
        <v>222</v>
      </c>
      <c r="C24" s="222">
        <v>75320.89</v>
      </c>
      <c r="D24" s="252">
        <v>1.0684023751750356E-4</v>
      </c>
      <c r="E24" s="392">
        <v>1</v>
      </c>
      <c r="F24" s="229">
        <v>2.2316447221602321E-4</v>
      </c>
      <c r="I24" s="212"/>
      <c r="J24" s="218"/>
      <c r="K24" s="218"/>
      <c r="L24" s="219"/>
      <c r="M24" s="232"/>
    </row>
    <row r="25" spans="1:13" s="187" customFormat="1" ht="15" customHeight="1" thickBot="1">
      <c r="A25" s="322" t="s">
        <v>145</v>
      </c>
      <c r="B25" s="210"/>
      <c r="C25" s="225">
        <v>704986171.41000116</v>
      </c>
      <c r="D25" s="254">
        <v>1.0000000000000002</v>
      </c>
      <c r="E25" s="394">
        <v>4481</v>
      </c>
      <c r="F25" s="249">
        <v>1</v>
      </c>
    </row>
    <row r="26" spans="1:13" s="256" customFormat="1" ht="12.75" customHeight="1" thickBot="1">
      <c r="A26" s="617"/>
      <c r="B26" s="618"/>
      <c r="C26" s="618"/>
      <c r="D26" s="618"/>
      <c r="E26" s="618"/>
      <c r="F26" s="618"/>
    </row>
    <row r="27" spans="1:13" s="191" customFormat="1" ht="15" customHeight="1">
      <c r="A27" s="257" t="s">
        <v>223</v>
      </c>
      <c r="B27" s="189"/>
      <c r="C27" s="207" t="s">
        <v>125</v>
      </c>
      <c r="D27" s="207" t="s">
        <v>167</v>
      </c>
      <c r="E27" s="207" t="s">
        <v>168</v>
      </c>
      <c r="F27" s="208" t="s">
        <v>169</v>
      </c>
    </row>
    <row r="28" spans="1:13" s="187" customFormat="1" ht="15" customHeight="1">
      <c r="A28" s="213"/>
      <c r="B28" s="214" t="s">
        <v>224</v>
      </c>
      <c r="C28" s="222">
        <v>0</v>
      </c>
      <c r="D28" s="252">
        <v>0</v>
      </c>
      <c r="E28" s="223">
        <v>0</v>
      </c>
      <c r="F28" s="229">
        <v>0</v>
      </c>
    </row>
    <row r="29" spans="1:13" s="187" customFormat="1" ht="15" customHeight="1">
      <c r="A29" s="211"/>
      <c r="B29" s="212" t="s">
        <v>10</v>
      </c>
      <c r="C29" s="218">
        <v>704986171.41000116</v>
      </c>
      <c r="D29" s="253">
        <v>1</v>
      </c>
      <c r="E29" s="414">
        <v>4481</v>
      </c>
      <c r="F29" s="230">
        <v>1</v>
      </c>
    </row>
    <row r="30" spans="1:13" s="187" customFormat="1" ht="15" customHeight="1" thickBot="1">
      <c r="A30" s="209" t="s">
        <v>145</v>
      </c>
      <c r="B30" s="210"/>
      <c r="C30" s="225">
        <v>704986171.41000116</v>
      </c>
      <c r="D30" s="254">
        <v>1</v>
      </c>
      <c r="E30" s="394">
        <v>4481</v>
      </c>
      <c r="F30" s="249">
        <v>1</v>
      </c>
    </row>
    <row r="31" spans="1:13" ht="13.5" thickBot="1"/>
    <row r="32" spans="1:13" s="191" customFormat="1" ht="15" customHeight="1">
      <c r="A32" s="257" t="s">
        <v>225</v>
      </c>
      <c r="B32" s="189"/>
      <c r="C32" s="207" t="s">
        <v>125</v>
      </c>
      <c r="D32" s="207" t="s">
        <v>167</v>
      </c>
      <c r="E32" s="207" t="s">
        <v>168</v>
      </c>
      <c r="F32" s="208" t="s">
        <v>169</v>
      </c>
    </row>
    <row r="33" spans="1:6" s="187" customFormat="1" ht="15" customHeight="1">
      <c r="A33" s="213"/>
      <c r="B33" s="214" t="s">
        <v>224</v>
      </c>
      <c r="C33" s="222">
        <v>203930378.51999998</v>
      </c>
      <c r="D33" s="252">
        <v>0.28926862226549993</v>
      </c>
      <c r="E33" s="392">
        <v>890</v>
      </c>
      <c r="F33" s="229">
        <v>0.19861638027226067</v>
      </c>
    </row>
    <row r="34" spans="1:6" s="187" customFormat="1" ht="15" customHeight="1">
      <c r="A34" s="211"/>
      <c r="B34" s="212" t="s">
        <v>10</v>
      </c>
      <c r="C34" s="218">
        <v>501055792.88999903</v>
      </c>
      <c r="D34" s="253">
        <v>0.71073137773450012</v>
      </c>
      <c r="E34" s="393">
        <v>3591</v>
      </c>
      <c r="F34" s="230">
        <v>0.8013836197277393</v>
      </c>
    </row>
    <row r="35" spans="1:6" s="187" customFormat="1" ht="15" customHeight="1" thickBot="1">
      <c r="A35" s="209" t="s">
        <v>145</v>
      </c>
      <c r="B35" s="210"/>
      <c r="C35" s="225">
        <v>704986171.40999901</v>
      </c>
      <c r="D35" s="254">
        <v>1</v>
      </c>
      <c r="E35" s="394">
        <v>4481</v>
      </c>
      <c r="F35" s="249">
        <v>1</v>
      </c>
    </row>
    <row r="38" spans="1:6">
      <c r="C38" s="218"/>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N20" sqref="N20"/>
    </sheetView>
  </sheetViews>
  <sheetFormatPr defaultRowHeight="12.75"/>
  <cols>
    <col min="1" max="1" width="1.140625" style="111" customWidth="1"/>
    <col min="2" max="2" width="59.85546875" style="111" customWidth="1"/>
    <col min="3" max="5" width="22.7109375" style="236" customWidth="1"/>
    <col min="6" max="6" width="22.7109375" style="228"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257" t="s">
        <v>478</v>
      </c>
      <c r="B3" s="189"/>
      <c r="C3" s="207" t="s">
        <v>125</v>
      </c>
      <c r="D3" s="207" t="s">
        <v>167</v>
      </c>
      <c r="E3" s="207" t="s">
        <v>168</v>
      </c>
      <c r="F3" s="208" t="s">
        <v>169</v>
      </c>
    </row>
    <row r="4" spans="1:13" s="187" customFormat="1" ht="15" customHeight="1">
      <c r="A4" s="213"/>
      <c r="B4" s="214" t="s">
        <v>224</v>
      </c>
      <c r="C4" s="222">
        <v>2923379.2299999995</v>
      </c>
      <c r="D4" s="252">
        <v>4.1467185436462137E-3</v>
      </c>
      <c r="E4" s="392">
        <v>29</v>
      </c>
      <c r="F4" s="229">
        <v>6.4717696942646731E-3</v>
      </c>
    </row>
    <row r="5" spans="1:13" s="187" customFormat="1" ht="15" customHeight="1">
      <c r="A5" s="211"/>
      <c r="B5" s="212" t="s">
        <v>10</v>
      </c>
      <c r="C5" s="218">
        <v>702062792.18000102</v>
      </c>
      <c r="D5" s="253">
        <v>0.99585328145635377</v>
      </c>
      <c r="E5" s="393">
        <v>4452</v>
      </c>
      <c r="F5" s="230">
        <v>0.99352823030573534</v>
      </c>
    </row>
    <row r="6" spans="1:13" s="187" customFormat="1" ht="15" customHeight="1" thickBot="1">
      <c r="A6" s="209" t="s">
        <v>145</v>
      </c>
      <c r="B6" s="210"/>
      <c r="C6" s="225">
        <v>704986171.41000104</v>
      </c>
      <c r="D6" s="254">
        <v>1</v>
      </c>
      <c r="E6" s="394">
        <v>4481</v>
      </c>
      <c r="F6" s="249">
        <v>1</v>
      </c>
    </row>
    <row r="7" spans="1:13" s="187" customFormat="1" ht="15" customHeight="1" thickBot="1">
      <c r="A7" s="258"/>
      <c r="B7" s="258"/>
      <c r="C7" s="259"/>
      <c r="D7" s="260"/>
      <c r="E7" s="261"/>
      <c r="F7" s="262"/>
    </row>
    <row r="8" spans="1:13" s="191" customFormat="1" ht="15" customHeight="1">
      <c r="A8" s="119" t="s">
        <v>226</v>
      </c>
      <c r="B8" s="127"/>
      <c r="C8" s="207" t="s">
        <v>125</v>
      </c>
      <c r="D8" s="207" t="s">
        <v>167</v>
      </c>
      <c r="E8" s="207" t="s">
        <v>168</v>
      </c>
      <c r="F8" s="208" t="s">
        <v>169</v>
      </c>
    </row>
    <row r="9" spans="1:13" s="187" customFormat="1" ht="15" customHeight="1">
      <c r="A9" s="213"/>
      <c r="B9" s="214" t="s">
        <v>227</v>
      </c>
      <c r="C9" s="222">
        <v>59321882.770000026</v>
      </c>
      <c r="D9" s="252">
        <v>8.4146165096194631E-2</v>
      </c>
      <c r="E9" s="392">
        <v>312</v>
      </c>
      <c r="F9" s="229">
        <v>6.9627315331399237E-2</v>
      </c>
    </row>
    <row r="10" spans="1:13" s="187" customFormat="1" ht="15" customHeight="1">
      <c r="A10" s="211"/>
      <c r="B10" s="212" t="s">
        <v>228</v>
      </c>
      <c r="C10" s="218">
        <v>54184311.290000007</v>
      </c>
      <c r="D10" s="253">
        <v>7.6858686719527086E-2</v>
      </c>
      <c r="E10" s="393">
        <v>478</v>
      </c>
      <c r="F10" s="230">
        <v>0.10667261771925909</v>
      </c>
    </row>
    <row r="11" spans="1:13" s="187" customFormat="1" ht="15" customHeight="1">
      <c r="A11" s="213"/>
      <c r="B11" s="214" t="s">
        <v>43</v>
      </c>
      <c r="C11" s="222">
        <v>188271836.25999999</v>
      </c>
      <c r="D11" s="252">
        <v>0.26705748835250048</v>
      </c>
      <c r="E11" s="392">
        <v>528</v>
      </c>
      <c r="F11" s="229">
        <v>0.11783084133006025</v>
      </c>
    </row>
    <row r="12" spans="1:13" s="187" customFormat="1" ht="15" customHeight="1">
      <c r="A12" s="211"/>
      <c r="B12" s="212" t="s">
        <v>229</v>
      </c>
      <c r="C12" s="218">
        <v>17652328.680000003</v>
      </c>
      <c r="D12" s="253">
        <v>2.5039255230630487E-2</v>
      </c>
      <c r="E12" s="393">
        <v>248</v>
      </c>
      <c r="F12" s="230">
        <v>5.5344789109573758E-2</v>
      </c>
    </row>
    <row r="13" spans="1:13" s="187" customFormat="1" ht="15" customHeight="1">
      <c r="A13" s="213"/>
      <c r="B13" s="214" t="s">
        <v>230</v>
      </c>
      <c r="C13" s="222">
        <v>78579661.860000029</v>
      </c>
      <c r="D13" s="252">
        <v>0.11146269961982039</v>
      </c>
      <c r="E13" s="392">
        <v>861</v>
      </c>
      <c r="F13" s="229">
        <v>0.19214461057799598</v>
      </c>
    </row>
    <row r="14" spans="1:13" s="187" customFormat="1" ht="15" customHeight="1">
      <c r="A14" s="211"/>
      <c r="B14" s="212" t="s">
        <v>231</v>
      </c>
      <c r="C14" s="218">
        <v>126056832.9299999</v>
      </c>
      <c r="D14" s="253">
        <v>0.17880752565384553</v>
      </c>
      <c r="E14" s="393">
        <v>533</v>
      </c>
      <c r="F14" s="230">
        <v>0.11894666369114038</v>
      </c>
      <c r="I14" s="214"/>
      <c r="J14" s="222"/>
      <c r="K14" s="222"/>
      <c r="L14" s="223"/>
      <c r="M14" s="231"/>
    </row>
    <row r="15" spans="1:13" s="187" customFormat="1" ht="15" customHeight="1">
      <c r="A15" s="213"/>
      <c r="B15" s="214" t="s">
        <v>232</v>
      </c>
      <c r="C15" s="222">
        <v>55779865.649999969</v>
      </c>
      <c r="D15" s="252">
        <v>7.9121928786827195E-2</v>
      </c>
      <c r="E15" s="392">
        <v>304</v>
      </c>
      <c r="F15" s="229">
        <v>6.7841999553671054E-2</v>
      </c>
      <c r="I15" s="212"/>
      <c r="J15" s="218"/>
      <c r="K15" s="218"/>
      <c r="L15" s="219"/>
      <c r="M15" s="232"/>
    </row>
    <row r="16" spans="1:13" s="187" customFormat="1" ht="15" customHeight="1">
      <c r="A16" s="211"/>
      <c r="B16" s="212" t="s">
        <v>233</v>
      </c>
      <c r="C16" s="218">
        <v>19783657.249999996</v>
      </c>
      <c r="D16" s="253">
        <v>2.8062475623361387E-2</v>
      </c>
      <c r="E16" s="393">
        <v>207</v>
      </c>
      <c r="F16" s="230">
        <v>4.6195045748716801E-2</v>
      </c>
      <c r="I16" s="212"/>
      <c r="J16" s="218"/>
      <c r="K16" s="218"/>
      <c r="L16" s="219"/>
      <c r="M16" s="248"/>
    </row>
    <row r="17" spans="1:13" s="187" customFormat="1" ht="15" customHeight="1">
      <c r="A17" s="213"/>
      <c r="B17" s="214" t="s">
        <v>234</v>
      </c>
      <c r="C17" s="222">
        <v>66105612.620000049</v>
      </c>
      <c r="D17" s="252">
        <v>9.3768665685720093E-2</v>
      </c>
      <c r="E17" s="392">
        <v>561</v>
      </c>
      <c r="F17" s="229">
        <v>0.12519526891318902</v>
      </c>
      <c r="I17" s="212"/>
      <c r="J17" s="218"/>
      <c r="K17" s="218"/>
      <c r="L17" s="219"/>
      <c r="M17" s="248"/>
    </row>
    <row r="18" spans="1:13" s="187" customFormat="1" ht="15" customHeight="1">
      <c r="A18" s="211"/>
      <c r="B18" s="212" t="s">
        <v>235</v>
      </c>
      <c r="C18" s="218">
        <v>39250182.099999987</v>
      </c>
      <c r="D18" s="253">
        <v>5.5675109231572706E-2</v>
      </c>
      <c r="E18" s="393">
        <v>449</v>
      </c>
      <c r="F18" s="230">
        <v>0.10020084802499442</v>
      </c>
      <c r="I18" s="212"/>
      <c r="J18" s="218"/>
      <c r="K18" s="218"/>
      <c r="L18" s="219"/>
      <c r="M18" s="248"/>
    </row>
    <row r="19" spans="1:13" s="187" customFormat="1" ht="15" customHeight="1" thickBot="1">
      <c r="A19" s="209" t="s">
        <v>145</v>
      </c>
      <c r="B19" s="210"/>
      <c r="C19" s="225">
        <v>704986171.40999997</v>
      </c>
      <c r="D19" s="254">
        <v>1</v>
      </c>
      <c r="E19" s="394">
        <v>4481</v>
      </c>
      <c r="F19" s="249">
        <v>0.99999999999999989</v>
      </c>
    </row>
    <row r="20" spans="1:13" s="187" customFormat="1" ht="15" customHeight="1" thickBot="1">
      <c r="C20" s="236"/>
      <c r="D20" s="236"/>
      <c r="E20" s="236"/>
      <c r="F20" s="228"/>
    </row>
    <row r="21" spans="1:13" s="191" customFormat="1" ht="15" customHeight="1">
      <c r="A21" s="257" t="s">
        <v>236</v>
      </c>
      <c r="B21" s="189"/>
      <c r="C21" s="207" t="s">
        <v>125</v>
      </c>
      <c r="D21" s="207" t="s">
        <v>167</v>
      </c>
      <c r="E21" s="207" t="s">
        <v>168</v>
      </c>
      <c r="F21" s="208" t="s">
        <v>169</v>
      </c>
    </row>
    <row r="22" spans="1:13" s="187" customFormat="1" ht="15" customHeight="1">
      <c r="A22" s="213"/>
      <c r="B22" s="214" t="s">
        <v>237</v>
      </c>
      <c r="C22" s="222">
        <v>0</v>
      </c>
      <c r="D22" s="252">
        <v>0</v>
      </c>
      <c r="E22" s="223">
        <v>0</v>
      </c>
      <c r="F22" s="229">
        <v>0</v>
      </c>
    </row>
    <row r="23" spans="1:13" s="187" customFormat="1" ht="15" customHeight="1">
      <c r="A23" s="211"/>
      <c r="B23" s="212" t="s">
        <v>238</v>
      </c>
      <c r="C23" s="218">
        <v>704986171.41000116</v>
      </c>
      <c r="D23" s="253">
        <v>1</v>
      </c>
      <c r="E23" s="393">
        <v>4481</v>
      </c>
      <c r="F23" s="230">
        <v>1</v>
      </c>
    </row>
    <row r="24" spans="1:13" s="187" customFormat="1" ht="15" customHeight="1" thickBot="1">
      <c r="A24" s="209" t="s">
        <v>145</v>
      </c>
      <c r="B24" s="210"/>
      <c r="C24" s="225">
        <v>704986171.41000116</v>
      </c>
      <c r="D24" s="254">
        <v>1</v>
      </c>
      <c r="E24" s="394">
        <v>4481</v>
      </c>
      <c r="F24" s="249">
        <v>1</v>
      </c>
    </row>
    <row r="25" spans="1:13" s="256" customFormat="1" ht="12.75" customHeight="1" thickBot="1">
      <c r="A25" s="617"/>
      <c r="B25" s="618"/>
      <c r="C25" s="618"/>
      <c r="D25" s="618"/>
      <c r="E25" s="618"/>
      <c r="F25" s="618"/>
    </row>
    <row r="26" spans="1:13" s="191" customFormat="1" ht="15" customHeight="1">
      <c r="A26" s="257" t="s">
        <v>239</v>
      </c>
      <c r="B26" s="189"/>
      <c r="C26" s="207" t="s">
        <v>125</v>
      </c>
      <c r="D26" s="207" t="s">
        <v>167</v>
      </c>
      <c r="E26" s="207" t="s">
        <v>168</v>
      </c>
      <c r="F26" s="208" t="s">
        <v>169</v>
      </c>
    </row>
    <row r="27" spans="1:13" s="187" customFormat="1" ht="15" customHeight="1">
      <c r="A27" s="213"/>
      <c r="B27" s="214" t="s">
        <v>240</v>
      </c>
      <c r="C27" s="222">
        <v>384001357.95000017</v>
      </c>
      <c r="D27" s="252">
        <v>0.544693461407878</v>
      </c>
      <c r="E27" s="392">
        <v>1915</v>
      </c>
      <c r="F27" s="229">
        <v>0.42735996429368445</v>
      </c>
    </row>
    <row r="28" spans="1:13" s="187" customFormat="1" ht="15" customHeight="1">
      <c r="A28" s="211"/>
      <c r="B28" s="212" t="s">
        <v>241</v>
      </c>
      <c r="C28" s="218">
        <v>320984813.45999926</v>
      </c>
      <c r="D28" s="253">
        <v>0.45530653859212206</v>
      </c>
      <c r="E28" s="393">
        <v>2566</v>
      </c>
      <c r="F28" s="230">
        <v>0.57264003570631561</v>
      </c>
    </row>
    <row r="29" spans="1:13" s="187" customFormat="1" ht="15" customHeight="1">
      <c r="A29" s="213"/>
      <c r="B29" s="214" t="s">
        <v>242</v>
      </c>
      <c r="C29" s="222">
        <v>0</v>
      </c>
      <c r="D29" s="252">
        <v>0</v>
      </c>
      <c r="E29" s="392">
        <v>0</v>
      </c>
      <c r="F29" s="229">
        <v>0</v>
      </c>
    </row>
    <row r="30" spans="1:13" s="187" customFormat="1" ht="15" customHeight="1" thickBot="1">
      <c r="A30" s="215" t="s">
        <v>145</v>
      </c>
      <c r="B30" s="216"/>
      <c r="C30" s="233">
        <v>704986171.40999937</v>
      </c>
      <c r="D30" s="255">
        <v>1</v>
      </c>
      <c r="E30" s="395">
        <v>4481</v>
      </c>
      <c r="F30" s="235">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P24" sqref="P24"/>
    </sheetView>
  </sheetViews>
  <sheetFormatPr defaultRowHeight="12.75"/>
  <cols>
    <col min="1" max="1" width="1.140625" style="111" customWidth="1"/>
    <col min="2" max="2" width="44.5703125" style="111" customWidth="1"/>
    <col min="3" max="5" width="22.7109375" style="236" customWidth="1"/>
    <col min="6" max="6" width="22.7109375" style="228"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28"/>
      <c r="D1" s="228"/>
      <c r="E1" s="228"/>
      <c r="F1" s="228"/>
    </row>
    <row r="2" spans="1:13" s="110" customFormat="1" ht="12.75" customHeight="1" thickBot="1">
      <c r="C2" s="228"/>
      <c r="D2" s="228"/>
      <c r="E2" s="228"/>
      <c r="F2" s="228"/>
    </row>
    <row r="3" spans="1:13" s="191" customFormat="1" ht="15" customHeight="1">
      <c r="A3" s="119" t="s">
        <v>479</v>
      </c>
      <c r="B3" s="127"/>
      <c r="C3" s="207" t="s">
        <v>125</v>
      </c>
      <c r="D3" s="207" t="s">
        <v>167</v>
      </c>
      <c r="E3" s="207" t="s">
        <v>168</v>
      </c>
      <c r="F3" s="208" t="s">
        <v>169</v>
      </c>
    </row>
    <row r="4" spans="1:13" s="187" customFormat="1" ht="15" customHeight="1">
      <c r="A4" s="213"/>
      <c r="B4" s="214" t="s">
        <v>243</v>
      </c>
      <c r="C4" s="222">
        <v>63356480.049999997</v>
      </c>
      <c r="D4" s="252">
        <v>8.9869110373164529E-2</v>
      </c>
      <c r="E4" s="392">
        <v>352</v>
      </c>
      <c r="F4" s="229">
        <v>7.8553894220040166E-2</v>
      </c>
    </row>
    <row r="5" spans="1:13" s="187" customFormat="1" ht="15" customHeight="1">
      <c r="A5" s="211"/>
      <c r="B5" s="212" t="s">
        <v>244</v>
      </c>
      <c r="C5" s="218">
        <v>231266658.49000001</v>
      </c>
      <c r="D5" s="253">
        <v>0.3280442480558981</v>
      </c>
      <c r="E5" s="393">
        <v>1615</v>
      </c>
      <c r="F5" s="230">
        <v>0.36041062262887746</v>
      </c>
    </row>
    <row r="6" spans="1:13" s="187" customFormat="1" ht="15" customHeight="1">
      <c r="A6" s="213"/>
      <c r="B6" s="214" t="s">
        <v>245</v>
      </c>
      <c r="C6" s="222">
        <v>107489638.47000001</v>
      </c>
      <c r="D6" s="252">
        <v>0.15247056301120984</v>
      </c>
      <c r="E6" s="392">
        <v>553</v>
      </c>
      <c r="F6" s="229">
        <v>0.12340995313546084</v>
      </c>
    </row>
    <row r="7" spans="1:13" s="187" customFormat="1" ht="15" customHeight="1">
      <c r="A7" s="211"/>
      <c r="B7" s="212" t="s">
        <v>246</v>
      </c>
      <c r="C7" s="218">
        <v>54065204.670000002</v>
      </c>
      <c r="D7" s="253">
        <v>7.6689737845307596E-2</v>
      </c>
      <c r="E7" s="393">
        <v>371</v>
      </c>
      <c r="F7" s="230">
        <v>8.2794019192144616E-2</v>
      </c>
    </row>
    <row r="8" spans="1:13" s="187" customFormat="1" ht="15" customHeight="1">
      <c r="A8" s="213"/>
      <c r="B8" s="214" t="s">
        <v>247</v>
      </c>
      <c r="C8" s="222">
        <v>85606960.330000073</v>
      </c>
      <c r="D8" s="252">
        <v>0.12143069439047686</v>
      </c>
      <c r="E8" s="392">
        <v>579</v>
      </c>
      <c r="F8" s="229">
        <v>0.12921222941307745</v>
      </c>
    </row>
    <row r="9" spans="1:13" s="187" customFormat="1" ht="15" customHeight="1">
      <c r="A9" s="211"/>
      <c r="B9" s="212" t="s">
        <v>248</v>
      </c>
      <c r="C9" s="218">
        <v>50065052.520000011</v>
      </c>
      <c r="D9" s="253">
        <v>7.1015651867139359E-2</v>
      </c>
      <c r="E9" s="393">
        <v>321</v>
      </c>
      <c r="F9" s="230">
        <v>7.1635795581343448E-2</v>
      </c>
      <c r="I9" s="214"/>
      <c r="J9" s="222"/>
      <c r="K9" s="222"/>
      <c r="L9" s="223"/>
      <c r="M9" s="231"/>
    </row>
    <row r="10" spans="1:13" s="187" customFormat="1" ht="15" customHeight="1">
      <c r="A10" s="213"/>
      <c r="B10" s="214" t="s">
        <v>249</v>
      </c>
      <c r="C10" s="222">
        <v>13980706.649999995</v>
      </c>
      <c r="D10" s="252">
        <v>1.9831178563457535E-2</v>
      </c>
      <c r="E10" s="392">
        <v>75</v>
      </c>
      <c r="F10" s="229">
        <v>1.6737335416201742E-2</v>
      </c>
      <c r="I10" s="212"/>
      <c r="J10" s="218"/>
      <c r="K10" s="218"/>
      <c r="L10" s="219"/>
      <c r="M10" s="232"/>
    </row>
    <row r="11" spans="1:13" s="187" customFormat="1" ht="15" customHeight="1">
      <c r="A11" s="211"/>
      <c r="B11" s="212" t="s">
        <v>250</v>
      </c>
      <c r="C11" s="218">
        <v>11446683.59</v>
      </c>
      <c r="D11" s="253">
        <v>1.6236749108292692E-2</v>
      </c>
      <c r="E11" s="393">
        <v>58</v>
      </c>
      <c r="F11" s="230">
        <v>1.2943539388529346E-2</v>
      </c>
      <c r="I11" s="212"/>
      <c r="J11" s="218"/>
      <c r="K11" s="218"/>
      <c r="L11" s="219"/>
      <c r="M11" s="248"/>
    </row>
    <row r="12" spans="1:13" s="187" customFormat="1" ht="15" customHeight="1">
      <c r="A12" s="213"/>
      <c r="B12" s="214" t="s">
        <v>251</v>
      </c>
      <c r="C12" s="222">
        <v>15497248.360000007</v>
      </c>
      <c r="D12" s="252">
        <v>2.1982343751516285E-2</v>
      </c>
      <c r="E12" s="392">
        <v>106</v>
      </c>
      <c r="F12" s="229">
        <v>2.365543405489846E-2</v>
      </c>
      <c r="I12" s="212"/>
      <c r="J12" s="218"/>
      <c r="K12" s="218"/>
      <c r="L12" s="219"/>
      <c r="M12" s="248"/>
    </row>
    <row r="13" spans="1:13" s="187" customFormat="1" ht="15" customHeight="1">
      <c r="A13" s="211"/>
      <c r="B13" s="212" t="s">
        <v>252</v>
      </c>
      <c r="C13" s="218">
        <v>14244580.949999994</v>
      </c>
      <c r="D13" s="253">
        <v>2.0205475692537726E-2</v>
      </c>
      <c r="E13" s="393">
        <v>115</v>
      </c>
      <c r="F13" s="230">
        <v>2.5663914304842668E-2</v>
      </c>
      <c r="I13" s="212"/>
      <c r="J13" s="218"/>
      <c r="K13" s="218"/>
      <c r="L13" s="219"/>
      <c r="M13" s="248"/>
    </row>
    <row r="14" spans="1:13" s="187" customFormat="1" ht="15" customHeight="1">
      <c r="A14" s="320"/>
      <c r="B14" s="321" t="s">
        <v>454</v>
      </c>
      <c r="C14" s="222">
        <v>7204938.2799999993</v>
      </c>
      <c r="D14" s="252">
        <v>1.0219971074879155E-2</v>
      </c>
      <c r="E14" s="392">
        <v>51</v>
      </c>
      <c r="F14" s="229">
        <v>1.1381388083017184E-2</v>
      </c>
      <c r="I14" s="319"/>
      <c r="J14" s="218"/>
      <c r="K14" s="218"/>
      <c r="L14" s="219"/>
      <c r="M14" s="248"/>
    </row>
    <row r="15" spans="1:13" s="187" customFormat="1" ht="15" customHeight="1">
      <c r="A15" s="318"/>
      <c r="B15" s="319" t="s">
        <v>455</v>
      </c>
      <c r="C15" s="218">
        <v>5927786.3199999994</v>
      </c>
      <c r="D15" s="253">
        <v>8.4083724765043159E-3</v>
      </c>
      <c r="E15" s="393">
        <v>39</v>
      </c>
      <c r="F15" s="230">
        <v>8.7034144164249046E-3</v>
      </c>
      <c r="I15" s="319"/>
      <c r="J15" s="218"/>
      <c r="K15" s="218"/>
      <c r="L15" s="219"/>
      <c r="M15" s="248"/>
    </row>
    <row r="16" spans="1:13" s="187" customFormat="1" ht="15" customHeight="1">
      <c r="A16" s="320"/>
      <c r="B16" s="321" t="s">
        <v>456</v>
      </c>
      <c r="C16" s="222">
        <v>4937300.3599999994</v>
      </c>
      <c r="D16" s="252">
        <v>7.0034002938315848E-3</v>
      </c>
      <c r="E16" s="392">
        <v>33</v>
      </c>
      <c r="F16" s="229">
        <v>7.3644275831287655E-3</v>
      </c>
      <c r="I16" s="319"/>
      <c r="J16" s="218"/>
      <c r="K16" s="218"/>
      <c r="L16" s="219"/>
      <c r="M16" s="248"/>
    </row>
    <row r="17" spans="1:13" s="187" customFormat="1" ht="15" customHeight="1">
      <c r="A17" s="318"/>
      <c r="B17" s="319" t="s">
        <v>457</v>
      </c>
      <c r="C17" s="218">
        <v>6412082.0800000001</v>
      </c>
      <c r="D17" s="253">
        <v>9.0953302916220082E-3</v>
      </c>
      <c r="E17" s="393">
        <v>41</v>
      </c>
      <c r="F17" s="230">
        <v>9.1497433608569521E-3</v>
      </c>
      <c r="I17" s="319"/>
      <c r="J17" s="218"/>
      <c r="K17" s="218"/>
      <c r="L17" s="219"/>
      <c r="M17" s="248"/>
    </row>
    <row r="18" spans="1:13" s="187" customFormat="1" ht="15" customHeight="1">
      <c r="A18" s="320"/>
      <c r="B18" s="321" t="s">
        <v>458</v>
      </c>
      <c r="C18" s="222">
        <v>23194859.360000007</v>
      </c>
      <c r="D18" s="252">
        <v>3.2901155087353515E-2</v>
      </c>
      <c r="E18" s="392">
        <v>119</v>
      </c>
      <c r="F18" s="229">
        <v>2.6556572193706763E-2</v>
      </c>
      <c r="I18" s="319"/>
      <c r="J18" s="218"/>
      <c r="K18" s="218"/>
      <c r="L18" s="219"/>
      <c r="M18" s="248"/>
    </row>
    <row r="19" spans="1:13" s="187" customFormat="1" ht="15" customHeight="1">
      <c r="A19" s="318"/>
      <c r="B19" s="319" t="s">
        <v>459</v>
      </c>
      <c r="C19" s="218">
        <v>10289990.930000002</v>
      </c>
      <c r="D19" s="253">
        <v>1.4596018116808749E-2</v>
      </c>
      <c r="E19" s="393">
        <v>53</v>
      </c>
      <c r="F19" s="230">
        <v>1.182771702744923E-2</v>
      </c>
      <c r="I19" s="319"/>
      <c r="J19" s="218"/>
      <c r="K19" s="218"/>
      <c r="L19" s="219"/>
      <c r="M19" s="248"/>
    </row>
    <row r="20" spans="1:13" s="187" customFormat="1" ht="15" customHeight="1" thickBot="1">
      <c r="A20" s="209" t="s">
        <v>145</v>
      </c>
      <c r="B20" s="210"/>
      <c r="C20" s="225">
        <v>704986171.41000021</v>
      </c>
      <c r="D20" s="254">
        <v>0.99999999999999978</v>
      </c>
      <c r="E20" s="394">
        <v>4481</v>
      </c>
      <c r="F20" s="249">
        <v>0.99999999999999978</v>
      </c>
    </row>
    <row r="21" spans="1:13" s="187" customFormat="1" ht="15" customHeight="1" thickBot="1">
      <c r="C21" s="236"/>
      <c r="D21" s="236"/>
      <c r="E21" s="236"/>
      <c r="F21" s="228"/>
    </row>
    <row r="22" spans="1:13" s="191" customFormat="1" ht="15" customHeight="1">
      <c r="A22" s="257" t="s">
        <v>256</v>
      </c>
      <c r="B22" s="189"/>
      <c r="C22" s="207" t="s">
        <v>125</v>
      </c>
      <c r="D22" s="207" t="s">
        <v>167</v>
      </c>
      <c r="E22" s="207" t="s">
        <v>168</v>
      </c>
      <c r="F22" s="208" t="s">
        <v>169</v>
      </c>
    </row>
    <row r="23" spans="1:13" s="187" customFormat="1" ht="15" customHeight="1">
      <c r="A23" s="213"/>
      <c r="B23" s="214" t="s">
        <v>191</v>
      </c>
      <c r="C23" s="222">
        <v>700966641.55000126</v>
      </c>
      <c r="D23" s="252">
        <v>0.99429842736920526</v>
      </c>
      <c r="E23" s="392">
        <v>4448</v>
      </c>
      <c r="F23" s="229">
        <v>0.99263557241687128</v>
      </c>
    </row>
    <row r="24" spans="1:13" s="187" customFormat="1" ht="15" customHeight="1">
      <c r="A24" s="211"/>
      <c r="B24" s="212" t="s">
        <v>253</v>
      </c>
      <c r="C24" s="218">
        <v>892120.24999999988</v>
      </c>
      <c r="D24" s="253">
        <v>1.2654436160296914E-3</v>
      </c>
      <c r="E24" s="393">
        <v>9</v>
      </c>
      <c r="F24" s="230">
        <v>2.008480249944209E-3</v>
      </c>
    </row>
    <row r="25" spans="1:13" s="187" customFormat="1" ht="15" customHeight="1">
      <c r="A25" s="213"/>
      <c r="B25" s="214" t="s">
        <v>254</v>
      </c>
      <c r="C25" s="222">
        <v>3127409.6100000003</v>
      </c>
      <c r="D25" s="252">
        <v>4.436129014765003E-3</v>
      </c>
      <c r="E25" s="392">
        <v>24</v>
      </c>
      <c r="F25" s="229">
        <v>5.355947333184557E-3</v>
      </c>
    </row>
    <row r="26" spans="1:13" s="187" customFormat="1" ht="15" customHeight="1">
      <c r="A26" s="211"/>
      <c r="B26" s="212" t="s">
        <v>255</v>
      </c>
      <c r="C26" s="218">
        <v>0</v>
      </c>
      <c r="D26" s="253">
        <v>0</v>
      </c>
      <c r="E26" s="393">
        <v>0</v>
      </c>
      <c r="F26" s="230">
        <v>0</v>
      </c>
    </row>
    <row r="27" spans="1:13" s="187" customFormat="1" ht="15" customHeight="1" thickBot="1">
      <c r="A27" s="209" t="s">
        <v>145</v>
      </c>
      <c r="B27" s="210"/>
      <c r="C27" s="225">
        <v>704986171.41000128</v>
      </c>
      <c r="D27" s="254">
        <v>0.99999999999999989</v>
      </c>
      <c r="E27" s="394">
        <v>4481</v>
      </c>
      <c r="F27" s="249">
        <v>1</v>
      </c>
    </row>
    <row r="28" spans="1:13" s="256" customFormat="1" ht="12.75" customHeight="1" thickBot="1">
      <c r="A28" s="617"/>
      <c r="B28" s="618"/>
      <c r="C28" s="618"/>
      <c r="D28" s="618"/>
      <c r="E28" s="618"/>
      <c r="F28" s="618"/>
    </row>
    <row r="29" spans="1:13" s="191" customFormat="1" ht="15" customHeight="1">
      <c r="A29" s="257" t="s">
        <v>257</v>
      </c>
      <c r="B29" s="189"/>
      <c r="C29" s="207" t="s">
        <v>125</v>
      </c>
      <c r="D29" s="207" t="s">
        <v>167</v>
      </c>
      <c r="E29" s="207" t="s">
        <v>168</v>
      </c>
      <c r="F29" s="208" t="s">
        <v>169</v>
      </c>
    </row>
    <row r="30" spans="1:13" s="187" customFormat="1" ht="15" customHeight="1">
      <c r="A30" s="213"/>
      <c r="B30" s="214" t="s">
        <v>258</v>
      </c>
      <c r="C30" s="222">
        <v>363347446.01999986</v>
      </c>
      <c r="D30" s="252">
        <v>0.51539655776976556</v>
      </c>
      <c r="E30" s="392">
        <v>2146</v>
      </c>
      <c r="F30" s="229">
        <v>0.47891095737558581</v>
      </c>
    </row>
    <row r="31" spans="1:13" s="187" customFormat="1" ht="15" customHeight="1">
      <c r="A31" s="211"/>
      <c r="B31" s="212" t="s">
        <v>259</v>
      </c>
      <c r="C31" s="218">
        <v>318125038.25</v>
      </c>
      <c r="D31" s="253">
        <v>0.45125004028623356</v>
      </c>
      <c r="E31" s="393">
        <v>2196</v>
      </c>
      <c r="F31" s="230">
        <v>0.49006918098638697</v>
      </c>
    </row>
    <row r="32" spans="1:13" s="187" customFormat="1" ht="15" customHeight="1">
      <c r="A32" s="213"/>
      <c r="B32" s="214" t="s">
        <v>260</v>
      </c>
      <c r="C32" s="222">
        <v>23513687.140000001</v>
      </c>
      <c r="D32" s="252">
        <v>3.3353401944000841E-2</v>
      </c>
      <c r="E32" s="392">
        <v>139</v>
      </c>
      <c r="F32" s="229">
        <v>3.1019861638027228E-2</v>
      </c>
    </row>
    <row r="33" spans="1:6" s="187" customFormat="1" ht="15" customHeight="1" thickBot="1">
      <c r="A33" s="215" t="s">
        <v>145</v>
      </c>
      <c r="B33" s="216"/>
      <c r="C33" s="233">
        <v>704986171.40999985</v>
      </c>
      <c r="D33" s="255">
        <v>0.99999999999999989</v>
      </c>
      <c r="E33" s="395">
        <v>4481</v>
      </c>
      <c r="F33" s="235">
        <v>1</v>
      </c>
    </row>
    <row r="34" spans="1:6" ht="13.5" thickBot="1"/>
    <row r="35" spans="1:6" s="191" customFormat="1" ht="15" customHeight="1">
      <c r="A35" s="257" t="s">
        <v>261</v>
      </c>
      <c r="B35" s="189"/>
      <c r="C35" s="207" t="s">
        <v>125</v>
      </c>
      <c r="D35" s="207" t="s">
        <v>167</v>
      </c>
      <c r="E35" s="207" t="s">
        <v>168</v>
      </c>
      <c r="F35" s="208" t="s">
        <v>169</v>
      </c>
    </row>
    <row r="36" spans="1:6" s="187" customFormat="1" ht="15" customHeight="1">
      <c r="A36" s="213"/>
      <c r="B36" s="214" t="s">
        <v>224</v>
      </c>
      <c r="C36" s="222">
        <v>704986171.41000116</v>
      </c>
      <c r="D36" s="252">
        <v>1</v>
      </c>
      <c r="E36" s="392">
        <v>4481</v>
      </c>
      <c r="F36" s="229">
        <v>1</v>
      </c>
    </row>
    <row r="37" spans="1:6" s="187" customFormat="1" ht="15" customHeight="1">
      <c r="A37" s="211"/>
      <c r="B37" s="212" t="s">
        <v>10</v>
      </c>
      <c r="C37" s="218">
        <v>0</v>
      </c>
      <c r="D37" s="253">
        <v>0</v>
      </c>
      <c r="E37" s="393">
        <v>0</v>
      </c>
      <c r="F37" s="230">
        <v>0</v>
      </c>
    </row>
    <row r="38" spans="1:6" s="187" customFormat="1" ht="15" customHeight="1" thickBot="1">
      <c r="A38" s="209" t="s">
        <v>145</v>
      </c>
      <c r="B38" s="210"/>
      <c r="C38" s="225">
        <v>704986171.41000116</v>
      </c>
      <c r="D38" s="254">
        <v>1</v>
      </c>
      <c r="E38" s="394">
        <v>4481</v>
      </c>
      <c r="F38" s="249">
        <v>1</v>
      </c>
    </row>
    <row r="41" spans="1:6">
      <c r="C41" s="222"/>
    </row>
    <row r="42" spans="1:6">
      <c r="C42" s="222"/>
    </row>
    <row r="43" spans="1:6">
      <c r="C43" s="222"/>
    </row>
    <row r="44" spans="1:6">
      <c r="C44" s="222"/>
    </row>
    <row r="45" spans="1:6">
      <c r="C45" s="222"/>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U42" sqref="U42"/>
    </sheetView>
  </sheetViews>
  <sheetFormatPr defaultRowHeight="12.75"/>
  <cols>
    <col min="1" max="1" width="1.140625" style="111" customWidth="1"/>
    <col min="2" max="2" width="53.7109375" style="111" customWidth="1"/>
    <col min="3" max="5" width="22.7109375" style="236" customWidth="1"/>
    <col min="6" max="6" width="22.7109375" style="228"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480</v>
      </c>
      <c r="B3" s="127"/>
      <c r="C3" s="207" t="s">
        <v>125</v>
      </c>
      <c r="D3" s="207" t="s">
        <v>167</v>
      </c>
      <c r="E3" s="207" t="s">
        <v>168</v>
      </c>
      <c r="F3" s="208" t="s">
        <v>169</v>
      </c>
    </row>
    <row r="4" spans="1:6" s="187" customFormat="1" ht="15" customHeight="1">
      <c r="A4" s="213"/>
      <c r="B4" s="214" t="s">
        <v>262</v>
      </c>
      <c r="C4" s="222">
        <v>188843965.61999983</v>
      </c>
      <c r="D4" s="252">
        <v>0.26786903527810274</v>
      </c>
      <c r="E4" s="392">
        <v>927</v>
      </c>
      <c r="F4" s="229">
        <v>0.20687346574425353</v>
      </c>
    </row>
    <row r="5" spans="1:6" s="187" customFormat="1" ht="15" customHeight="1">
      <c r="A5" s="211"/>
      <c r="B5" s="212" t="s">
        <v>263</v>
      </c>
      <c r="C5" s="218">
        <v>149297583.70000008</v>
      </c>
      <c r="D5" s="253">
        <v>0.21177377621663002</v>
      </c>
      <c r="E5" s="393">
        <v>945</v>
      </c>
      <c r="F5" s="230">
        <v>0.21089042624414192</v>
      </c>
    </row>
    <row r="6" spans="1:6" s="187" customFormat="1" ht="15" customHeight="1">
      <c r="A6" s="213"/>
      <c r="B6" s="214" t="s">
        <v>264</v>
      </c>
      <c r="C6" s="222">
        <v>18261665.450000003</v>
      </c>
      <c r="D6" s="252">
        <v>2.5903579659549859E-2</v>
      </c>
      <c r="E6" s="392">
        <v>92</v>
      </c>
      <c r="F6" s="229">
        <v>2.0531131443874136E-2</v>
      </c>
    </row>
    <row r="7" spans="1:6" s="187" customFormat="1" ht="15" customHeight="1">
      <c r="A7" s="211"/>
      <c r="B7" s="212" t="s">
        <v>265</v>
      </c>
      <c r="C7" s="218">
        <v>348582956.63999999</v>
      </c>
      <c r="D7" s="253">
        <v>0.49445360884571748</v>
      </c>
      <c r="E7" s="393">
        <v>2517</v>
      </c>
      <c r="F7" s="230">
        <v>0.56170497656773044</v>
      </c>
    </row>
    <row r="8" spans="1:6" s="187" customFormat="1" ht="15" customHeight="1">
      <c r="A8" s="213"/>
      <c r="B8" s="214" t="s">
        <v>260</v>
      </c>
      <c r="C8" s="222">
        <v>0</v>
      </c>
      <c r="D8" s="252">
        <v>0</v>
      </c>
      <c r="E8" s="392">
        <v>0</v>
      </c>
      <c r="F8" s="229">
        <v>0</v>
      </c>
    </row>
    <row r="9" spans="1:6" s="187" customFormat="1" ht="15" customHeight="1" thickBot="1">
      <c r="A9" s="295" t="s">
        <v>145</v>
      </c>
      <c r="B9" s="296"/>
      <c r="C9" s="233">
        <v>704986171.40999985</v>
      </c>
      <c r="D9" s="255">
        <v>1</v>
      </c>
      <c r="E9" s="395">
        <v>4481</v>
      </c>
      <c r="F9" s="235">
        <v>1</v>
      </c>
    </row>
    <row r="10" spans="1:6" s="187" customFormat="1" ht="15" customHeight="1" thickBot="1">
      <c r="C10" s="236"/>
      <c r="D10" s="236"/>
      <c r="E10" s="236"/>
      <c r="F10" s="228"/>
    </row>
    <row r="11" spans="1:6" s="191" customFormat="1" ht="15" customHeight="1">
      <c r="A11" s="619" t="s">
        <v>266</v>
      </c>
      <c r="B11" s="620"/>
      <c r="C11" s="620"/>
      <c r="D11" s="620"/>
      <c r="E11" s="620"/>
      <c r="F11" s="621"/>
    </row>
    <row r="12" spans="1:6" s="187" customFormat="1" ht="15" customHeight="1">
      <c r="A12" s="213"/>
      <c r="B12" s="214" t="s">
        <v>267</v>
      </c>
      <c r="C12" s="222"/>
      <c r="D12" s="252"/>
      <c r="E12" s="223"/>
      <c r="F12" s="263">
        <v>704986171.40999985</v>
      </c>
    </row>
    <row r="13" spans="1:6" s="187" customFormat="1" ht="15" customHeight="1">
      <c r="A13" s="211"/>
      <c r="B13" s="212" t="s">
        <v>168</v>
      </c>
      <c r="C13" s="218"/>
      <c r="D13" s="253"/>
      <c r="E13" s="219"/>
      <c r="F13" s="406">
        <v>4481</v>
      </c>
    </row>
    <row r="14" spans="1:6" s="187" customFormat="1" ht="15" customHeight="1">
      <c r="A14" s="213"/>
      <c r="B14" s="214" t="s">
        <v>268</v>
      </c>
      <c r="C14" s="222"/>
      <c r="D14" s="252"/>
      <c r="E14" s="223"/>
      <c r="F14" s="263">
        <v>157327.86686230777</v>
      </c>
    </row>
    <row r="15" spans="1:6" s="187" customFormat="1" ht="15" customHeight="1">
      <c r="A15" s="211"/>
      <c r="B15" s="212" t="s">
        <v>269</v>
      </c>
      <c r="C15" s="218"/>
      <c r="D15" s="253"/>
      <c r="E15" s="219"/>
      <c r="F15" s="400">
        <v>0.72773400984595371</v>
      </c>
    </row>
    <row r="16" spans="1:6" s="187" customFormat="1" ht="15" customHeight="1">
      <c r="A16" s="213"/>
      <c r="B16" s="214" t="s">
        <v>270</v>
      </c>
      <c r="C16" s="222"/>
      <c r="D16" s="252"/>
      <c r="E16" s="223"/>
      <c r="F16" s="304">
        <v>0.7238385154868463</v>
      </c>
    </row>
    <row r="17" spans="1:6" s="187" customFormat="1" ht="15" customHeight="1">
      <c r="A17" s="211"/>
      <c r="B17" s="212" t="s">
        <v>271</v>
      </c>
      <c r="C17" s="218"/>
      <c r="D17" s="253"/>
      <c r="E17" s="219"/>
      <c r="F17" s="264">
        <v>1022793.61</v>
      </c>
    </row>
    <row r="18" spans="1:6" s="187" customFormat="1" ht="15" customHeight="1">
      <c r="A18" s="213"/>
      <c r="B18" s="214" t="s">
        <v>272</v>
      </c>
      <c r="C18" s="222"/>
      <c r="D18" s="252"/>
      <c r="E18" s="223"/>
      <c r="F18" s="304">
        <v>3.6379715305732772E-2</v>
      </c>
    </row>
    <row r="19" spans="1:6" s="187" customFormat="1" ht="15" customHeight="1">
      <c r="A19" s="211"/>
      <c r="B19" s="212" t="s">
        <v>273</v>
      </c>
      <c r="C19" s="218"/>
      <c r="D19" s="253"/>
      <c r="E19" s="219"/>
      <c r="F19" s="399">
        <v>1.788872205290545</v>
      </c>
    </row>
    <row r="20" spans="1:6" s="187" customFormat="1" ht="15" customHeight="1">
      <c r="A20" s="213"/>
      <c r="B20" s="214" t="s">
        <v>274</v>
      </c>
      <c r="C20" s="222"/>
      <c r="D20" s="252"/>
      <c r="E20" s="223"/>
      <c r="F20" s="398">
        <v>21.672429736390811</v>
      </c>
    </row>
    <row r="21" spans="1:6" s="187" customFormat="1" ht="15" customHeight="1">
      <c r="A21" s="211"/>
      <c r="B21" s="212" t="s">
        <v>275</v>
      </c>
      <c r="C21" s="218"/>
      <c r="D21" s="253"/>
      <c r="E21" s="219"/>
      <c r="F21" s="400">
        <v>3.4952993971352569E-2</v>
      </c>
    </row>
    <row r="22" spans="1:6" s="187" customFormat="1" ht="15" customHeight="1">
      <c r="A22" s="213"/>
      <c r="B22" s="214" t="s">
        <v>276</v>
      </c>
      <c r="C22" s="222"/>
      <c r="D22" s="252"/>
      <c r="E22" s="223"/>
      <c r="F22" s="408">
        <v>1</v>
      </c>
    </row>
    <row r="23" spans="1:6" s="187" customFormat="1" ht="15" customHeight="1">
      <c r="A23" s="211"/>
      <c r="B23" s="212" t="s">
        <v>202</v>
      </c>
      <c r="C23" s="218"/>
      <c r="D23" s="253"/>
      <c r="E23" s="219"/>
      <c r="F23" s="400">
        <v>0.91130485492369329</v>
      </c>
    </row>
    <row r="24" spans="1:6" s="187" customFormat="1" ht="15" customHeight="1">
      <c r="A24" s="213"/>
      <c r="B24" s="214" t="s">
        <v>277</v>
      </c>
      <c r="C24" s="222"/>
      <c r="D24" s="252"/>
      <c r="E24" s="223"/>
      <c r="F24" s="304">
        <v>0.9992929612236181</v>
      </c>
    </row>
    <row r="25" spans="1:6" s="187" customFormat="1" ht="15" customHeight="1" thickBot="1">
      <c r="A25" s="211"/>
      <c r="B25" s="212" t="s">
        <v>278</v>
      </c>
      <c r="C25" s="218"/>
      <c r="D25" s="253"/>
      <c r="E25" s="219"/>
      <c r="F25" s="400">
        <v>1.0684023751750356E-4</v>
      </c>
    </row>
    <row r="26" spans="1:6" s="256" customFormat="1" ht="12.75" customHeight="1">
      <c r="A26" s="617" t="s">
        <v>279</v>
      </c>
      <c r="B26" s="618"/>
      <c r="C26" s="618"/>
      <c r="D26" s="618"/>
      <c r="E26" s="618"/>
      <c r="F26" s="618"/>
    </row>
  </sheetData>
  <mergeCells count="2">
    <mergeCell ref="A26:F26"/>
    <mergeCell ref="A11:F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W11" sqref="W11"/>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23"/>
      <c r="B1" s="623"/>
      <c r="C1" s="623"/>
      <c r="D1" s="623"/>
      <c r="E1" s="623"/>
      <c r="F1" s="623"/>
      <c r="G1" s="623"/>
      <c r="H1" s="623"/>
      <c r="I1" s="623"/>
      <c r="J1" s="623"/>
      <c r="K1" s="623"/>
      <c r="L1" s="623"/>
      <c r="M1" s="623"/>
      <c r="N1" s="623"/>
      <c r="O1" s="623"/>
      <c r="P1" s="623"/>
      <c r="Q1" s="623"/>
    </row>
    <row r="2" spans="1:17">
      <c r="A2" s="61"/>
      <c r="B2" s="61"/>
      <c r="C2" s="61"/>
      <c r="D2" s="61"/>
      <c r="E2" s="61"/>
      <c r="F2" s="61"/>
      <c r="G2" s="61"/>
      <c r="H2" s="61"/>
      <c r="I2" s="61"/>
      <c r="J2" s="61"/>
      <c r="K2" s="61"/>
      <c r="L2" s="61"/>
      <c r="M2" s="61"/>
      <c r="N2" s="61"/>
      <c r="O2" s="61"/>
      <c r="P2" s="61"/>
      <c r="Q2" s="61"/>
    </row>
    <row r="3" spans="1:17" ht="63.75" customHeight="1">
      <c r="A3" s="624" t="s">
        <v>500</v>
      </c>
      <c r="B3" s="624"/>
      <c r="C3" s="624"/>
      <c r="D3" s="624"/>
      <c r="E3" s="624"/>
      <c r="F3" s="624"/>
      <c r="G3" s="624"/>
      <c r="H3" s="624"/>
      <c r="I3" s="624"/>
      <c r="J3" s="624"/>
      <c r="K3" s="624"/>
      <c r="L3" s="624"/>
      <c r="M3" s="624"/>
      <c r="N3" s="624"/>
      <c r="O3" s="624"/>
      <c r="P3" s="624"/>
      <c r="Q3" s="624"/>
    </row>
    <row r="4" spans="1:17">
      <c r="A4" s="206"/>
      <c r="B4" s="62"/>
      <c r="C4" s="62"/>
      <c r="D4" s="62"/>
      <c r="E4" s="62"/>
      <c r="F4" s="62"/>
      <c r="G4" s="62"/>
      <c r="H4" s="62"/>
      <c r="I4" s="62"/>
      <c r="J4" s="62"/>
      <c r="K4" s="62"/>
      <c r="L4" s="62"/>
      <c r="M4" s="62"/>
      <c r="N4" s="62"/>
      <c r="O4" s="61"/>
      <c r="P4" s="61"/>
      <c r="Q4" s="61"/>
    </row>
    <row r="5" spans="1:17" ht="48.75" customHeight="1">
      <c r="A5" s="624" t="s">
        <v>34</v>
      </c>
      <c r="B5" s="624"/>
      <c r="C5" s="624"/>
      <c r="D5" s="624"/>
      <c r="E5" s="624"/>
      <c r="F5" s="624"/>
      <c r="G5" s="624"/>
      <c r="H5" s="624"/>
      <c r="I5" s="624"/>
      <c r="J5" s="624"/>
      <c r="K5" s="624"/>
      <c r="L5" s="624"/>
      <c r="M5" s="624"/>
      <c r="N5" s="624"/>
      <c r="O5" s="624"/>
      <c r="P5" s="624"/>
      <c r="Q5" s="624"/>
    </row>
    <row r="6" spans="1:17">
      <c r="A6" s="206"/>
      <c r="B6" s="62"/>
      <c r="C6" s="62"/>
      <c r="D6" s="62"/>
      <c r="E6" s="62"/>
      <c r="F6" s="62"/>
      <c r="G6" s="62"/>
      <c r="H6" s="62"/>
      <c r="I6" s="62"/>
      <c r="J6" s="62"/>
      <c r="K6" s="62"/>
      <c r="L6" s="62"/>
      <c r="M6" s="62"/>
      <c r="N6" s="62"/>
      <c r="O6" s="61"/>
      <c r="P6" s="61"/>
      <c r="Q6" s="61"/>
    </row>
    <row r="7" spans="1:17" ht="80.25" customHeight="1">
      <c r="A7" s="625" t="s">
        <v>33</v>
      </c>
      <c r="B7" s="625"/>
      <c r="C7" s="625"/>
      <c r="D7" s="625"/>
      <c r="E7" s="625"/>
      <c r="F7" s="625"/>
      <c r="G7" s="625"/>
      <c r="H7" s="625"/>
      <c r="I7" s="625"/>
      <c r="J7" s="625"/>
      <c r="K7" s="625"/>
      <c r="L7" s="625"/>
      <c r="M7" s="625"/>
      <c r="N7" s="625"/>
      <c r="O7" s="625"/>
      <c r="P7" s="625"/>
      <c r="Q7" s="625"/>
    </row>
    <row r="8" spans="1:17">
      <c r="A8" s="206"/>
      <c r="B8" s="62"/>
      <c r="C8" s="62"/>
      <c r="D8" s="62"/>
      <c r="E8" s="62"/>
      <c r="F8" s="62"/>
      <c r="G8" s="62"/>
      <c r="H8" s="62"/>
      <c r="I8" s="62"/>
      <c r="J8" s="62"/>
      <c r="K8" s="62"/>
      <c r="L8" s="62"/>
      <c r="M8" s="62"/>
      <c r="N8" s="62"/>
      <c r="O8" s="61"/>
      <c r="P8" s="61"/>
      <c r="Q8" s="61"/>
    </row>
    <row r="9" spans="1:17" ht="33" customHeight="1">
      <c r="A9" s="622" t="s">
        <v>32</v>
      </c>
      <c r="B9" s="622"/>
      <c r="C9" s="622"/>
      <c r="D9" s="622"/>
      <c r="E9" s="622"/>
      <c r="F9" s="622"/>
      <c r="G9" s="622"/>
      <c r="H9" s="622"/>
      <c r="I9" s="622"/>
      <c r="J9" s="622"/>
      <c r="K9" s="622"/>
      <c r="L9" s="622"/>
      <c r="M9" s="622"/>
      <c r="N9" s="622"/>
      <c r="O9" s="622"/>
      <c r="P9" s="622"/>
      <c r="Q9" s="622"/>
    </row>
    <row r="10" spans="1:17">
      <c r="A10" s="206"/>
      <c r="B10" s="62"/>
      <c r="C10" s="62"/>
      <c r="D10" s="62"/>
      <c r="E10" s="62"/>
      <c r="F10" s="62"/>
      <c r="G10" s="62"/>
      <c r="H10" s="62"/>
      <c r="I10" s="62"/>
      <c r="J10" s="62"/>
      <c r="K10" s="62"/>
      <c r="L10" s="62"/>
      <c r="M10" s="62"/>
      <c r="N10" s="62"/>
      <c r="O10" s="61"/>
      <c r="P10" s="61"/>
      <c r="Q10" s="61"/>
    </row>
    <row r="11" spans="1:17" ht="48" customHeight="1">
      <c r="A11" s="625" t="s">
        <v>31</v>
      </c>
      <c r="B11" s="625"/>
      <c r="C11" s="625"/>
      <c r="D11" s="625"/>
      <c r="E11" s="625"/>
      <c r="F11" s="625"/>
      <c r="G11" s="625"/>
      <c r="H11" s="625"/>
      <c r="I11" s="625"/>
      <c r="J11" s="625"/>
      <c r="K11" s="625"/>
      <c r="L11" s="625"/>
      <c r="M11" s="625"/>
      <c r="N11" s="625"/>
      <c r="O11" s="625"/>
      <c r="P11" s="625"/>
      <c r="Q11" s="625"/>
    </row>
    <row r="12" spans="1:17">
      <c r="A12" s="206"/>
      <c r="B12" s="62"/>
      <c r="C12" s="62"/>
      <c r="D12" s="62"/>
      <c r="E12" s="62"/>
      <c r="F12" s="62"/>
      <c r="G12" s="62"/>
      <c r="H12" s="62"/>
      <c r="I12" s="62"/>
      <c r="J12" s="62"/>
      <c r="K12" s="62"/>
      <c r="L12" s="62"/>
      <c r="M12" s="62"/>
      <c r="N12" s="62"/>
      <c r="O12" s="61"/>
      <c r="P12" s="61"/>
      <c r="Q12" s="61"/>
    </row>
    <row r="13" spans="1:17" ht="45.75" customHeight="1">
      <c r="A13" s="622" t="s">
        <v>30</v>
      </c>
      <c r="B13" s="622"/>
      <c r="C13" s="622"/>
      <c r="D13" s="622"/>
      <c r="E13" s="622"/>
      <c r="F13" s="622"/>
      <c r="G13" s="622"/>
      <c r="H13" s="622"/>
      <c r="I13" s="622"/>
      <c r="J13" s="622"/>
      <c r="K13" s="622"/>
      <c r="L13" s="622"/>
      <c r="M13" s="622"/>
      <c r="N13" s="622"/>
      <c r="O13" s="622"/>
      <c r="P13" s="622"/>
      <c r="Q13" s="622"/>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K13" sqref="K13"/>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17"/>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504</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505</v>
      </c>
      <c r="B26" s="76">
        <v>18</v>
      </c>
    </row>
    <row r="27" spans="1:9">
      <c r="A27" s="73"/>
      <c r="B27" s="74"/>
    </row>
    <row r="28" spans="1:9">
      <c r="A28" s="75" t="s">
        <v>506</v>
      </c>
      <c r="B28" s="76">
        <v>19</v>
      </c>
    </row>
    <row r="29" spans="1:9">
      <c r="A29" s="196"/>
      <c r="B29" s="82"/>
    </row>
    <row r="30" spans="1:9" ht="15.75" thickBot="1">
      <c r="A30" s="317" t="s">
        <v>41</v>
      </c>
      <c r="B30" s="401">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P20" sqref="P20"/>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467</v>
      </c>
      <c r="B3" s="543"/>
      <c r="C3" s="543"/>
      <c r="D3" s="544"/>
    </row>
    <row r="4" spans="1:17" ht="15" customHeight="1">
      <c r="A4" s="84" t="s">
        <v>50</v>
      </c>
      <c r="B4" s="545">
        <v>43616</v>
      </c>
      <c r="C4" s="545"/>
      <c r="D4" s="546"/>
    </row>
    <row r="5" spans="1:17" ht="15" customHeight="1">
      <c r="A5" s="85" t="s">
        <v>51</v>
      </c>
      <c r="B5" s="547">
        <v>56961</v>
      </c>
      <c r="C5" s="547"/>
      <c r="D5" s="548"/>
    </row>
    <row r="6" spans="1:17" ht="15" customHeight="1">
      <c r="A6" s="86" t="s">
        <v>52</v>
      </c>
      <c r="B6" s="549">
        <v>43809</v>
      </c>
      <c r="C6" s="549" t="e">
        <v>#N/A</v>
      </c>
      <c r="D6" s="550" t="e">
        <v>#N/A</v>
      </c>
    </row>
    <row r="7" spans="1:17" ht="15" customHeight="1">
      <c r="A7" s="85" t="s">
        <v>369</v>
      </c>
      <c r="B7" s="297">
        <v>43709</v>
      </c>
      <c r="C7" s="297"/>
      <c r="D7" s="298"/>
    </row>
    <row r="8" spans="1:17" ht="15" customHeight="1">
      <c r="A8" s="86" t="s">
        <v>370</v>
      </c>
      <c r="B8" s="549">
        <v>43799</v>
      </c>
      <c r="C8" s="549" t="e">
        <v>#N/A</v>
      </c>
      <c r="D8" s="550" t="e">
        <v>#N/A</v>
      </c>
    </row>
    <row r="9" spans="1:17" ht="15" customHeight="1">
      <c r="A9" s="85" t="s">
        <v>53</v>
      </c>
      <c r="B9" s="547">
        <v>43720</v>
      </c>
      <c r="C9" s="547"/>
      <c r="D9" s="548"/>
      <c r="E9" s="31"/>
      <c r="F9" s="31"/>
      <c r="G9" s="31"/>
      <c r="H9" s="31"/>
      <c r="I9" s="31"/>
      <c r="J9" s="31"/>
      <c r="K9" s="31"/>
      <c r="L9" s="31"/>
      <c r="M9" s="31"/>
      <c r="N9" s="31"/>
      <c r="O9" s="31"/>
      <c r="P9" s="31"/>
      <c r="Q9" s="31"/>
    </row>
    <row r="10" spans="1:17" ht="15" customHeight="1">
      <c r="A10" s="86" t="s">
        <v>54</v>
      </c>
      <c r="B10" s="549">
        <v>43811</v>
      </c>
      <c r="C10" s="549" t="e">
        <v>#N/A</v>
      </c>
      <c r="D10" s="550" t="e">
        <v>#N/A</v>
      </c>
      <c r="E10" s="31"/>
      <c r="F10" s="31"/>
      <c r="G10" s="31"/>
      <c r="H10" s="31"/>
      <c r="I10" s="31"/>
      <c r="J10" s="31"/>
      <c r="K10" s="31"/>
      <c r="L10" s="31"/>
      <c r="M10" s="31"/>
      <c r="N10" s="31"/>
      <c r="O10" s="31"/>
      <c r="P10" s="31"/>
      <c r="Q10" s="31"/>
    </row>
    <row r="11" spans="1:17" ht="15" customHeight="1">
      <c r="A11" s="85" t="s">
        <v>87</v>
      </c>
      <c r="B11" s="547">
        <v>43804</v>
      </c>
      <c r="C11" s="547" t="e">
        <v>#N/A</v>
      </c>
      <c r="D11" s="548" t="e">
        <v>#N/A</v>
      </c>
      <c r="E11" s="31"/>
      <c r="F11" s="31"/>
      <c r="G11" s="31"/>
      <c r="H11" s="31"/>
      <c r="I11" s="31"/>
      <c r="J11" s="31"/>
      <c r="K11" s="31"/>
      <c r="L11" s="31"/>
      <c r="M11" s="31"/>
      <c r="N11" s="31"/>
      <c r="O11" s="31"/>
      <c r="P11" s="31"/>
      <c r="Q11" s="31"/>
    </row>
    <row r="12" spans="1:17" ht="15" customHeight="1">
      <c r="A12" s="86" t="s">
        <v>55</v>
      </c>
      <c r="B12" s="549">
        <v>43811</v>
      </c>
      <c r="C12" s="549" t="e">
        <v>#N/A</v>
      </c>
      <c r="D12" s="550" t="e">
        <v>#N/A</v>
      </c>
      <c r="E12" s="31"/>
      <c r="F12" s="31"/>
      <c r="G12" s="31"/>
      <c r="H12" s="31"/>
      <c r="I12" s="31"/>
      <c r="J12" s="31"/>
      <c r="K12" s="31"/>
      <c r="L12" s="31"/>
      <c r="M12" s="31"/>
      <c r="N12" s="31"/>
      <c r="O12" s="31"/>
      <c r="P12" s="31"/>
      <c r="Q12" s="31"/>
    </row>
    <row r="13" spans="1:17" ht="15" customHeight="1" thickBot="1">
      <c r="A13" s="105" t="s">
        <v>56</v>
      </c>
      <c r="B13" s="551">
        <v>43902</v>
      </c>
      <c r="C13" s="551"/>
      <c r="D13" s="552"/>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41"/>
      <c r="C15" s="541"/>
      <c r="D15" s="542"/>
      <c r="E15" s="31"/>
      <c r="F15" s="31"/>
      <c r="G15" s="31"/>
      <c r="H15" s="31"/>
      <c r="I15" s="31"/>
      <c r="J15" s="31"/>
      <c r="K15" s="31"/>
      <c r="L15" s="31"/>
      <c r="M15" s="31"/>
      <c r="N15" s="31"/>
      <c r="O15" s="31"/>
      <c r="P15" s="31"/>
      <c r="Q15" s="31"/>
    </row>
    <row r="16" spans="1:17" ht="15" customHeight="1">
      <c r="A16" s="90" t="s">
        <v>507</v>
      </c>
      <c r="B16" s="539" t="s">
        <v>313</v>
      </c>
      <c r="C16" s="539"/>
      <c r="D16" s="540"/>
      <c r="E16" s="31"/>
      <c r="F16" s="31"/>
      <c r="G16" s="31"/>
      <c r="H16" s="31"/>
      <c r="I16" s="31"/>
      <c r="J16" s="31"/>
      <c r="K16" s="31"/>
      <c r="L16" s="31"/>
      <c r="M16" s="31"/>
      <c r="N16" s="31"/>
      <c r="O16" s="31"/>
      <c r="P16" s="31"/>
      <c r="Q16" s="31"/>
    </row>
    <row r="17" spans="1:5" ht="15" customHeight="1">
      <c r="A17" s="91" t="s">
        <v>58</v>
      </c>
      <c r="B17" s="402" t="s">
        <v>295</v>
      </c>
      <c r="C17" s="402"/>
      <c r="D17" s="403"/>
    </row>
    <row r="18" spans="1:5" ht="15" customHeight="1">
      <c r="A18" s="92" t="s">
        <v>460</v>
      </c>
      <c r="B18" s="404" t="s">
        <v>296</v>
      </c>
      <c r="C18" s="404"/>
      <c r="D18" s="405"/>
    </row>
    <row r="19" spans="1:5" ht="15" customHeight="1">
      <c r="A19" s="91" t="s">
        <v>59</v>
      </c>
      <c r="B19" s="402" t="s">
        <v>297</v>
      </c>
      <c r="C19" s="402"/>
      <c r="D19" s="403"/>
    </row>
    <row r="20" spans="1:5" ht="15" customHeight="1">
      <c r="A20" s="92" t="s">
        <v>60</v>
      </c>
      <c r="B20" s="404" t="s">
        <v>297</v>
      </c>
      <c r="C20" s="404"/>
      <c r="D20" s="405"/>
    </row>
    <row r="21" spans="1:5" ht="15" customHeight="1">
      <c r="A21" s="91" t="s">
        <v>61</v>
      </c>
      <c r="B21" s="402" t="s">
        <v>298</v>
      </c>
      <c r="C21" s="402"/>
      <c r="D21" s="403"/>
    </row>
    <row r="22" spans="1:5" ht="15" customHeight="1">
      <c r="A22" s="92" t="s">
        <v>62</v>
      </c>
      <c r="B22" s="404" t="s">
        <v>461</v>
      </c>
      <c r="C22" s="404"/>
      <c r="D22" s="405"/>
    </row>
    <row r="23" spans="1:5" ht="15" customHeight="1">
      <c r="A23" s="91" t="s">
        <v>63</v>
      </c>
      <c r="B23" s="402" t="s">
        <v>299</v>
      </c>
      <c r="C23" s="402"/>
      <c r="D23" s="403"/>
    </row>
    <row r="24" spans="1:5" ht="15" customHeight="1">
      <c r="A24" s="92" t="s">
        <v>508</v>
      </c>
      <c r="B24" s="404" t="s">
        <v>462</v>
      </c>
      <c r="C24" s="404"/>
      <c r="D24" s="405"/>
    </row>
    <row r="25" spans="1:5" ht="15" customHeight="1" thickBot="1">
      <c r="A25" s="407" t="s">
        <v>509</v>
      </c>
      <c r="B25" s="537" t="s">
        <v>461</v>
      </c>
      <c r="C25" s="537"/>
      <c r="D25" s="538"/>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485</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34" t="s">
        <v>464</v>
      </c>
      <c r="B32" s="535"/>
      <c r="C32" s="535"/>
      <c r="D32" s="535"/>
    </row>
    <row r="33" spans="1:4">
      <c r="A33" s="536"/>
      <c r="B33" s="536"/>
      <c r="C33" s="536"/>
      <c r="D33" s="536"/>
    </row>
    <row r="34" spans="1:4">
      <c r="A34" s="536"/>
      <c r="B34" s="536"/>
      <c r="C34" s="536"/>
      <c r="D34" s="536"/>
    </row>
    <row r="35" spans="1:4">
      <c r="A35" s="536"/>
      <c r="B35" s="536"/>
      <c r="C35" s="536"/>
      <c r="D35" s="536"/>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N18" sqref="N18"/>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420" customFormat="1" ht="21">
      <c r="A1" s="109"/>
      <c r="B1" s="109"/>
      <c r="C1" s="109"/>
      <c r="D1" s="109"/>
      <c r="E1" s="109"/>
      <c r="F1" s="109"/>
      <c r="G1" s="109"/>
      <c r="H1" s="188"/>
      <c r="I1" s="188"/>
      <c r="J1" s="188"/>
      <c r="K1" s="188"/>
      <c r="L1" s="188"/>
      <c r="M1" s="188"/>
      <c r="N1" s="188"/>
      <c r="O1" s="188"/>
      <c r="P1" s="188"/>
    </row>
    <row r="2" spans="1:16" s="420" customFormat="1" ht="21.75" thickBot="1">
      <c r="A2" s="109"/>
      <c r="B2" s="109"/>
      <c r="C2" s="109"/>
      <c r="D2" s="109"/>
      <c r="E2" s="109"/>
      <c r="F2" s="109"/>
      <c r="G2" s="109"/>
      <c r="H2" s="188"/>
      <c r="I2" s="188"/>
      <c r="J2" s="188"/>
      <c r="K2" s="188"/>
    </row>
    <row r="3" spans="1:16" ht="15.75" thickBot="1">
      <c r="B3" s="187"/>
      <c r="C3" s="187"/>
      <c r="D3" s="564" t="s">
        <v>75</v>
      </c>
      <c r="E3" s="565"/>
      <c r="F3" s="565"/>
      <c r="G3" s="565"/>
      <c r="H3" s="561" t="s">
        <v>76</v>
      </c>
      <c r="I3" s="562"/>
      <c r="J3" s="562"/>
      <c r="K3" s="563"/>
      <c r="L3" s="323"/>
    </row>
    <row r="4" spans="1:16" ht="25.5" customHeight="1">
      <c r="A4" s="559" t="s">
        <v>77</v>
      </c>
      <c r="B4" s="560"/>
      <c r="C4" s="113" t="s">
        <v>25</v>
      </c>
      <c r="D4" s="114" t="s">
        <v>78</v>
      </c>
      <c r="E4" s="115" t="s">
        <v>79</v>
      </c>
      <c r="F4" s="115" t="s">
        <v>303</v>
      </c>
      <c r="G4" s="116" t="s">
        <v>302</v>
      </c>
      <c r="H4" s="114" t="s">
        <v>78</v>
      </c>
      <c r="I4" s="115" t="s">
        <v>79</v>
      </c>
      <c r="J4" s="115" t="s">
        <v>306</v>
      </c>
      <c r="K4" s="115" t="s">
        <v>302</v>
      </c>
      <c r="L4" s="323"/>
    </row>
    <row r="5" spans="1:16" ht="15" customHeight="1">
      <c r="A5" s="566" t="s">
        <v>80</v>
      </c>
      <c r="B5" s="567"/>
      <c r="C5" s="421" t="s">
        <v>0</v>
      </c>
      <c r="D5" s="422" t="s">
        <v>311</v>
      </c>
      <c r="E5" s="423" t="s">
        <v>310</v>
      </c>
      <c r="F5" s="423" t="s">
        <v>312</v>
      </c>
      <c r="G5" s="424" t="s">
        <v>307</v>
      </c>
      <c r="H5" s="422" t="s">
        <v>309</v>
      </c>
      <c r="I5" s="423" t="s">
        <v>111</v>
      </c>
      <c r="J5" s="423" t="s">
        <v>300</v>
      </c>
      <c r="K5" s="423" t="s">
        <v>111</v>
      </c>
      <c r="L5" s="323"/>
    </row>
    <row r="6" spans="1:16">
      <c r="A6" s="425" t="s">
        <v>371</v>
      </c>
      <c r="B6" s="426"/>
      <c r="C6" s="427" t="s">
        <v>294</v>
      </c>
      <c r="D6" s="428" t="s">
        <v>372</v>
      </c>
      <c r="E6" s="419" t="s">
        <v>307</v>
      </c>
      <c r="F6" s="419" t="s">
        <v>312</v>
      </c>
      <c r="G6" s="429" t="s">
        <v>307</v>
      </c>
      <c r="H6" s="428" t="s">
        <v>309</v>
      </c>
      <c r="I6" s="419" t="s">
        <v>111</v>
      </c>
      <c r="J6" s="419" t="s">
        <v>300</v>
      </c>
      <c r="K6" s="419" t="s">
        <v>111</v>
      </c>
      <c r="L6" s="323"/>
    </row>
    <row r="7" spans="1:16" ht="15" customHeight="1" thickBot="1">
      <c r="A7" s="553" t="s">
        <v>64</v>
      </c>
      <c r="B7" s="554"/>
      <c r="C7" s="506" t="s">
        <v>44</v>
      </c>
      <c r="D7" s="507" t="s">
        <v>312</v>
      </c>
      <c r="E7" s="447" t="s">
        <v>307</v>
      </c>
      <c r="F7" s="447" t="s">
        <v>305</v>
      </c>
      <c r="G7" s="508" t="s">
        <v>304</v>
      </c>
      <c r="H7" s="446" t="s">
        <v>308</v>
      </c>
      <c r="I7" s="447" t="s">
        <v>111</v>
      </c>
      <c r="J7" s="447" t="s">
        <v>301</v>
      </c>
      <c r="K7" s="509" t="s">
        <v>111</v>
      </c>
      <c r="L7" s="323"/>
    </row>
    <row r="8" spans="1:16" ht="15" customHeight="1" thickBot="1">
      <c r="A8" s="432"/>
      <c r="B8" s="432"/>
      <c r="C8" s="432"/>
      <c r="D8" s="431"/>
      <c r="E8" s="431"/>
      <c r="F8" s="431"/>
      <c r="G8" s="431"/>
      <c r="H8" s="431"/>
      <c r="I8" s="431"/>
      <c r="J8" s="431"/>
      <c r="K8" s="431"/>
      <c r="L8" s="187"/>
    </row>
    <row r="9" spans="1:16" ht="15" customHeight="1" thickBot="1">
      <c r="A9" s="433"/>
      <c r="B9" s="433"/>
      <c r="C9" s="433"/>
      <c r="D9" s="555" t="s">
        <v>75</v>
      </c>
      <c r="E9" s="556"/>
      <c r="F9" s="557" t="s">
        <v>76</v>
      </c>
      <c r="G9" s="558"/>
      <c r="H9" s="434"/>
      <c r="I9" s="434"/>
      <c r="J9" s="434"/>
      <c r="K9" s="434"/>
      <c r="L9" s="187"/>
    </row>
    <row r="10" spans="1:16" ht="25.5" customHeight="1">
      <c r="A10" s="559" t="s">
        <v>373</v>
      </c>
      <c r="B10" s="560"/>
      <c r="C10" s="113" t="s">
        <v>25</v>
      </c>
      <c r="D10" s="114" t="s">
        <v>78</v>
      </c>
      <c r="E10" s="115" t="s">
        <v>79</v>
      </c>
      <c r="F10" s="114" t="s">
        <v>78</v>
      </c>
      <c r="G10" s="324" t="s">
        <v>79</v>
      </c>
      <c r="H10" s="323"/>
    </row>
    <row r="11" spans="1:16">
      <c r="A11" s="435" t="s">
        <v>374</v>
      </c>
      <c r="B11" s="436"/>
      <c r="C11" s="437" t="s">
        <v>375</v>
      </c>
      <c r="D11" s="438" t="s">
        <v>111</v>
      </c>
      <c r="E11" s="439" t="s">
        <v>111</v>
      </c>
      <c r="F11" s="438" t="s">
        <v>111</v>
      </c>
      <c r="G11" s="439" t="s">
        <v>111</v>
      </c>
      <c r="H11" s="323"/>
    </row>
    <row r="12" spans="1:16">
      <c r="A12" s="425" t="s">
        <v>378</v>
      </c>
      <c r="B12" s="426"/>
      <c r="C12" s="427" t="s">
        <v>377</v>
      </c>
      <c r="D12" s="428" t="s">
        <v>111</v>
      </c>
      <c r="E12" s="419" t="s">
        <v>111</v>
      </c>
      <c r="F12" s="428" t="s">
        <v>111</v>
      </c>
      <c r="G12" s="419" t="s">
        <v>111</v>
      </c>
      <c r="H12" s="323"/>
    </row>
    <row r="13" spans="1:16" ht="15" customHeight="1">
      <c r="A13" s="568" t="s">
        <v>376</v>
      </c>
      <c r="B13" s="569"/>
      <c r="C13" s="430" t="s">
        <v>379</v>
      </c>
      <c r="D13" s="440" t="s">
        <v>111</v>
      </c>
      <c r="E13" s="441" t="s">
        <v>111</v>
      </c>
      <c r="F13" s="440" t="s">
        <v>111</v>
      </c>
      <c r="G13" s="441" t="s">
        <v>111</v>
      </c>
      <c r="H13" s="323"/>
    </row>
    <row r="14" spans="1:16">
      <c r="A14" s="435" t="s">
        <v>380</v>
      </c>
      <c r="B14" s="442"/>
      <c r="C14" s="443" t="s">
        <v>381</v>
      </c>
      <c r="D14" s="444" t="s">
        <v>111</v>
      </c>
      <c r="E14" s="221" t="s">
        <v>111</v>
      </c>
      <c r="F14" s="444" t="s">
        <v>111</v>
      </c>
      <c r="G14" s="221" t="s">
        <v>111</v>
      </c>
      <c r="H14" s="323"/>
    </row>
    <row r="15" spans="1:16" ht="15" customHeight="1" thickBot="1">
      <c r="A15" s="553" t="s">
        <v>382</v>
      </c>
      <c r="B15" s="554"/>
      <c r="C15" s="445" t="s">
        <v>383</v>
      </c>
      <c r="D15" s="446" t="s">
        <v>111</v>
      </c>
      <c r="E15" s="447" t="s">
        <v>111</v>
      </c>
      <c r="F15" s="446" t="s">
        <v>111</v>
      </c>
      <c r="G15" s="447" t="s">
        <v>111</v>
      </c>
      <c r="H15" s="323"/>
    </row>
  </sheetData>
  <mergeCells count="10">
    <mergeCell ref="H3:K3"/>
    <mergeCell ref="D3:G3"/>
    <mergeCell ref="A4:B4"/>
    <mergeCell ref="A5:B5"/>
    <mergeCell ref="A13:B13"/>
    <mergeCell ref="A15:B15"/>
    <mergeCell ref="A7:B7"/>
    <mergeCell ref="D9:E9"/>
    <mergeCell ref="F9:G9"/>
    <mergeCell ref="A10:B1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O37" sqref="O37"/>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70"/>
      <c r="C1" s="570"/>
      <c r="D1" s="570"/>
      <c r="E1" s="570"/>
      <c r="F1" s="570"/>
      <c r="G1" s="299"/>
      <c r="H1" s="118"/>
    </row>
    <row r="2" spans="1:10" ht="21.75" customHeight="1" thickBot="1">
      <c r="A2" s="117"/>
      <c r="B2" s="301"/>
      <c r="C2" s="301"/>
      <c r="D2" s="301"/>
      <c r="E2" s="301"/>
      <c r="F2" s="301"/>
      <c r="G2" s="301"/>
      <c r="H2" s="118"/>
    </row>
    <row r="3" spans="1:10" s="15" customFormat="1">
      <c r="A3" s="315" t="s">
        <v>468</v>
      </c>
      <c r="B3" s="325" t="s">
        <v>384</v>
      </c>
      <c r="C3" s="121" t="s">
        <v>385</v>
      </c>
      <c r="D3" s="121" t="s">
        <v>386</v>
      </c>
      <c r="E3" s="326" t="s">
        <v>387</v>
      </c>
      <c r="F3" s="121" t="s">
        <v>388</v>
      </c>
      <c r="G3" s="327"/>
    </row>
    <row r="4" spans="1:10" s="331" customFormat="1" ht="15" customHeight="1">
      <c r="A4" s="71" t="s">
        <v>81</v>
      </c>
      <c r="B4" s="328" t="s">
        <v>26</v>
      </c>
      <c r="C4" s="328" t="s">
        <v>26</v>
      </c>
      <c r="D4" s="328" t="s">
        <v>26</v>
      </c>
      <c r="E4" s="328" t="s">
        <v>26</v>
      </c>
      <c r="F4" s="329" t="s">
        <v>26</v>
      </c>
      <c r="G4" s="330"/>
    </row>
    <row r="5" spans="1:10" s="336" customFormat="1" ht="15" customHeight="1">
      <c r="A5" s="79" t="s">
        <v>389</v>
      </c>
      <c r="B5" s="332" t="s">
        <v>390</v>
      </c>
      <c r="C5" s="332" t="s">
        <v>391</v>
      </c>
      <c r="D5" s="332" t="s">
        <v>392</v>
      </c>
      <c r="E5" s="332" t="s">
        <v>393</v>
      </c>
      <c r="F5" s="333" t="s">
        <v>394</v>
      </c>
      <c r="G5" s="334"/>
      <c r="H5" s="335"/>
      <c r="I5" s="335"/>
      <c r="J5" s="335"/>
    </row>
    <row r="6" spans="1:10" s="336" customFormat="1" ht="15" customHeight="1">
      <c r="A6" s="78" t="s">
        <v>82</v>
      </c>
      <c r="B6" s="337" t="s">
        <v>401</v>
      </c>
      <c r="C6" s="337" t="s">
        <v>401</v>
      </c>
      <c r="D6" s="337" t="s">
        <v>401</v>
      </c>
      <c r="E6" s="337" t="s">
        <v>401</v>
      </c>
      <c r="F6" s="337" t="s">
        <v>401</v>
      </c>
      <c r="G6" s="334"/>
      <c r="H6" s="335"/>
      <c r="I6" s="335"/>
      <c r="J6" s="335"/>
    </row>
    <row r="7" spans="1:10" s="336" customFormat="1">
      <c r="A7" s="79" t="s">
        <v>55</v>
      </c>
      <c r="B7" s="338">
        <v>43811</v>
      </c>
      <c r="C7" s="338">
        <v>43811</v>
      </c>
      <c r="D7" s="338">
        <v>43811</v>
      </c>
      <c r="E7" s="338">
        <v>43811</v>
      </c>
      <c r="F7" s="340">
        <v>43811</v>
      </c>
      <c r="G7" s="334"/>
      <c r="H7" s="335"/>
      <c r="I7" s="335"/>
      <c r="J7" s="335"/>
    </row>
    <row r="8" spans="1:10" s="344" customFormat="1" ht="15" customHeight="1">
      <c r="A8" s="341" t="s">
        <v>83</v>
      </c>
      <c r="B8" s="337" t="s">
        <v>402</v>
      </c>
      <c r="C8" s="337" t="s">
        <v>402</v>
      </c>
      <c r="D8" s="337" t="s">
        <v>402</v>
      </c>
      <c r="E8" s="337" t="s">
        <v>402</v>
      </c>
      <c r="F8" s="337" t="s">
        <v>402</v>
      </c>
      <c r="G8" s="342"/>
      <c r="H8" s="343"/>
      <c r="I8" s="343"/>
      <c r="J8" s="343"/>
    </row>
    <row r="9" spans="1:10" s="344" customFormat="1" ht="15" customHeight="1">
      <c r="A9" s="79" t="s">
        <v>84</v>
      </c>
      <c r="B9" s="338">
        <v>56961</v>
      </c>
      <c r="C9" s="338">
        <v>56961</v>
      </c>
      <c r="D9" s="338">
        <v>56961</v>
      </c>
      <c r="E9" s="339">
        <v>56961</v>
      </c>
      <c r="F9" s="340">
        <v>56961</v>
      </c>
      <c r="G9" s="342"/>
      <c r="H9" s="343"/>
      <c r="I9" s="343"/>
      <c r="J9" s="343"/>
    </row>
    <row r="10" spans="1:10" s="344" customFormat="1" ht="15" customHeight="1">
      <c r="A10" s="341"/>
      <c r="B10" s="345"/>
      <c r="C10" s="345"/>
      <c r="D10" s="345"/>
      <c r="E10" s="346"/>
      <c r="F10" s="347"/>
      <c r="G10" s="342"/>
      <c r="H10" s="343"/>
      <c r="I10" s="343"/>
      <c r="J10" s="343"/>
    </row>
    <row r="11" spans="1:10" s="344" customFormat="1" ht="15" customHeight="1">
      <c r="A11" s="348" t="s">
        <v>85</v>
      </c>
      <c r="B11" s="349"/>
      <c r="C11" s="349"/>
      <c r="D11" s="349"/>
      <c r="E11" s="350"/>
      <c r="F11" s="351"/>
      <c r="G11" s="342"/>
      <c r="H11" s="343"/>
      <c r="I11" s="343"/>
      <c r="J11" s="343"/>
    </row>
    <row r="12" spans="1:10" s="344" customFormat="1" ht="15" customHeight="1">
      <c r="A12" s="341" t="s">
        <v>86</v>
      </c>
      <c r="B12" s="352" t="s">
        <v>511</v>
      </c>
      <c r="C12" s="352" t="s">
        <v>511</v>
      </c>
      <c r="D12" s="352" t="s">
        <v>511</v>
      </c>
      <c r="E12" s="352" t="s">
        <v>511</v>
      </c>
      <c r="F12" s="352" t="s">
        <v>511</v>
      </c>
      <c r="G12" s="342"/>
      <c r="H12" s="343"/>
      <c r="I12" s="343"/>
      <c r="J12" s="343"/>
    </row>
    <row r="13" spans="1:10" s="15" customFormat="1" ht="15" customHeight="1">
      <c r="A13" s="79" t="s">
        <v>87</v>
      </c>
      <c r="B13" s="338">
        <v>43804</v>
      </c>
      <c r="C13" s="338">
        <v>43804</v>
      </c>
      <c r="D13" s="338">
        <v>43804</v>
      </c>
      <c r="E13" s="338">
        <v>43804</v>
      </c>
      <c r="F13" s="353">
        <v>43804</v>
      </c>
      <c r="G13" s="327"/>
      <c r="H13" s="16"/>
      <c r="I13" s="16"/>
      <c r="J13" s="16"/>
    </row>
    <row r="14" spans="1:10" s="15" customFormat="1" ht="15" customHeight="1">
      <c r="A14" s="341" t="s">
        <v>88</v>
      </c>
      <c r="B14" s="352">
        <v>7.1097E-3</v>
      </c>
      <c r="C14" s="352">
        <v>7.1097E-3</v>
      </c>
      <c r="D14" s="352">
        <v>7.1097E-3</v>
      </c>
      <c r="E14" s="354">
        <v>7.1097E-3</v>
      </c>
      <c r="F14" s="355">
        <v>7.1097E-3</v>
      </c>
      <c r="G14" s="327"/>
    </row>
    <row r="15" spans="1:10" s="15" customFormat="1" ht="15" customHeight="1">
      <c r="A15" s="79" t="s">
        <v>89</v>
      </c>
      <c r="B15" s="349">
        <v>9.2999999999999992E-3</v>
      </c>
      <c r="C15" s="349">
        <v>1.2E-2</v>
      </c>
      <c r="D15" s="349">
        <v>0.02</v>
      </c>
      <c r="E15" s="350">
        <v>2.35E-2</v>
      </c>
      <c r="F15" s="351">
        <v>2.7E-2</v>
      </c>
      <c r="G15" s="327"/>
    </row>
    <row r="16" spans="1:10" s="15" customFormat="1" ht="15" customHeight="1">
      <c r="A16" s="341" t="s">
        <v>90</v>
      </c>
      <c r="B16" s="352">
        <v>1.6409699999999999E-2</v>
      </c>
      <c r="C16" s="352">
        <v>1.91097E-2</v>
      </c>
      <c r="D16" s="352">
        <v>2.71097E-2</v>
      </c>
      <c r="E16" s="354">
        <v>3.06097E-2</v>
      </c>
      <c r="F16" s="355">
        <v>3.41097E-2</v>
      </c>
      <c r="G16" s="327"/>
    </row>
    <row r="17" spans="1:8" s="15" customFormat="1" ht="15" customHeight="1">
      <c r="A17" s="348"/>
      <c r="B17" s="356"/>
      <c r="C17" s="356"/>
      <c r="D17" s="356"/>
      <c r="E17" s="357"/>
      <c r="F17" s="358"/>
      <c r="G17" s="327"/>
    </row>
    <row r="18" spans="1:8" s="15" customFormat="1" ht="15" customHeight="1">
      <c r="A18" s="359" t="s">
        <v>91</v>
      </c>
      <c r="B18" s="360"/>
      <c r="C18" s="360"/>
      <c r="D18" s="360"/>
      <c r="E18" s="361"/>
      <c r="F18" s="362"/>
      <c r="G18" s="327"/>
    </row>
    <row r="19" spans="1:8" s="15" customFormat="1" ht="15" customHeight="1">
      <c r="A19" s="79" t="s">
        <v>395</v>
      </c>
      <c r="B19" s="363">
        <v>278790000</v>
      </c>
      <c r="C19" s="363">
        <v>359490000</v>
      </c>
      <c r="D19" s="363">
        <v>27510000</v>
      </c>
      <c r="E19" s="363">
        <v>31180000</v>
      </c>
      <c r="F19" s="364">
        <v>18340000</v>
      </c>
      <c r="G19" s="327"/>
    </row>
    <row r="20" spans="1:8" s="15" customFormat="1" ht="15" customHeight="1">
      <c r="A20" s="78" t="s">
        <v>42</v>
      </c>
      <c r="B20" s="450">
        <v>263737114.06</v>
      </c>
      <c r="C20" s="450">
        <v>359490000</v>
      </c>
      <c r="D20" s="450">
        <v>27510000</v>
      </c>
      <c r="E20" s="451">
        <v>31180000</v>
      </c>
      <c r="F20" s="452">
        <v>18340000</v>
      </c>
      <c r="G20" s="327"/>
    </row>
    <row r="21" spans="1:8" s="15" customFormat="1" ht="15" customHeight="1">
      <c r="A21" s="79" t="s">
        <v>396</v>
      </c>
      <c r="B21" s="491">
        <v>0.94600636342766953</v>
      </c>
      <c r="C21" s="491">
        <v>1</v>
      </c>
      <c r="D21" s="491">
        <v>1</v>
      </c>
      <c r="E21" s="491">
        <v>1</v>
      </c>
      <c r="F21" s="491">
        <v>1</v>
      </c>
      <c r="G21" s="327"/>
    </row>
    <row r="22" spans="1:8" s="15" customFormat="1" ht="15" customHeight="1">
      <c r="A22" s="341" t="s">
        <v>486</v>
      </c>
      <c r="B22" s="521">
        <v>0.15090000000000001</v>
      </c>
      <c r="C22" s="521">
        <v>0.15090000000000001</v>
      </c>
      <c r="D22" s="521">
        <v>0.1119</v>
      </c>
      <c r="E22" s="521">
        <v>6.7599999999999993E-2</v>
      </c>
      <c r="F22" s="521">
        <v>4.1599999999999998E-2</v>
      </c>
      <c r="G22" s="327"/>
    </row>
    <row r="23" spans="1:8" s="15" customFormat="1" ht="15" customHeight="1">
      <c r="A23" s="79" t="s">
        <v>397</v>
      </c>
      <c r="B23" s="363">
        <v>13679652.25</v>
      </c>
      <c r="C23" s="363">
        <v>0</v>
      </c>
      <c r="D23" s="363">
        <v>0</v>
      </c>
      <c r="E23" s="449">
        <v>0</v>
      </c>
      <c r="F23" s="449">
        <v>0</v>
      </c>
      <c r="G23" s="327"/>
    </row>
    <row r="24" spans="1:8" s="15" customFormat="1" ht="15" customHeight="1">
      <c r="A24" s="78" t="s">
        <v>37</v>
      </c>
      <c r="B24" s="450">
        <v>250057461.81</v>
      </c>
      <c r="C24" s="450">
        <v>359490000</v>
      </c>
      <c r="D24" s="450">
        <v>27510000</v>
      </c>
      <c r="E24" s="450">
        <v>31180000</v>
      </c>
      <c r="F24" s="453">
        <v>18340000</v>
      </c>
      <c r="G24" s="327"/>
    </row>
    <row r="25" spans="1:8" s="15" customFormat="1" ht="15" customHeight="1">
      <c r="A25" s="79" t="s">
        <v>398</v>
      </c>
      <c r="B25" s="491">
        <v>0.89693841891746473</v>
      </c>
      <c r="C25" s="491">
        <v>1</v>
      </c>
      <c r="D25" s="491">
        <v>1</v>
      </c>
      <c r="E25" s="491">
        <v>1</v>
      </c>
      <c r="F25" s="491">
        <v>1</v>
      </c>
      <c r="G25" s="327"/>
    </row>
    <row r="26" spans="1:8" s="15" customFormat="1" ht="15" customHeight="1">
      <c r="A26" s="78"/>
      <c r="B26" s="450"/>
      <c r="C26" s="450"/>
      <c r="D26" s="450"/>
      <c r="E26" s="450"/>
      <c r="F26" s="453"/>
      <c r="G26" s="327"/>
    </row>
    <row r="27" spans="1:8" s="15" customFormat="1" ht="15" customHeight="1">
      <c r="A27" s="79" t="s">
        <v>399</v>
      </c>
      <c r="B27" s="363">
        <v>0</v>
      </c>
      <c r="C27" s="363">
        <v>0</v>
      </c>
      <c r="D27" s="363">
        <v>0</v>
      </c>
      <c r="E27" s="363">
        <v>0</v>
      </c>
      <c r="F27" s="364">
        <v>0</v>
      </c>
      <c r="G27" s="327"/>
    </row>
    <row r="28" spans="1:8" s="15" customFormat="1" ht="15" customHeight="1">
      <c r="A28" s="454" t="s">
        <v>92</v>
      </c>
      <c r="B28" s="450">
        <v>1078997.45</v>
      </c>
      <c r="C28" s="450">
        <v>1712731.2</v>
      </c>
      <c r="D28" s="450">
        <v>185936.14</v>
      </c>
      <c r="E28" s="450">
        <v>237948.9</v>
      </c>
      <c r="F28" s="450">
        <v>155964.5</v>
      </c>
      <c r="G28" s="327"/>
    </row>
    <row r="29" spans="1:8" s="15" customFormat="1" ht="15" customHeight="1">
      <c r="A29" s="99" t="s">
        <v>93</v>
      </c>
      <c r="B29" s="363">
        <v>1078997.45</v>
      </c>
      <c r="C29" s="363">
        <v>1712731.2</v>
      </c>
      <c r="D29" s="363">
        <v>185936.14</v>
      </c>
      <c r="E29" s="363">
        <v>237948.9</v>
      </c>
      <c r="F29" s="363">
        <v>155964.5</v>
      </c>
      <c r="G29" s="327"/>
    </row>
    <row r="30" spans="1:8" s="15" customFormat="1" ht="15" customHeight="1" thickBot="1">
      <c r="A30" s="455" t="s">
        <v>400</v>
      </c>
      <c r="B30" s="456">
        <v>0</v>
      </c>
      <c r="C30" s="456">
        <v>0</v>
      </c>
      <c r="D30" s="456">
        <v>0</v>
      </c>
      <c r="E30" s="456">
        <v>0</v>
      </c>
      <c r="F30" s="456">
        <v>0</v>
      </c>
      <c r="G30" s="327"/>
    </row>
    <row r="31" spans="1:8" ht="58.5" customHeight="1">
      <c r="A31" s="571"/>
      <c r="B31" s="571"/>
      <c r="C31" s="571"/>
      <c r="D31" s="571"/>
      <c r="E31" s="571"/>
      <c r="F31" s="571"/>
      <c r="G31" s="300"/>
      <c r="H31" s="26"/>
    </row>
    <row r="32" spans="1:8">
      <c r="A32" s="571"/>
      <c r="B32" s="571"/>
      <c r="C32" s="571"/>
      <c r="D32" s="571"/>
      <c r="E32" s="571"/>
      <c r="F32" s="571"/>
      <c r="G32" s="300"/>
      <c r="H32" s="25"/>
    </row>
    <row r="33" spans="1:8">
      <c r="A33" s="571"/>
      <c r="B33" s="571"/>
      <c r="C33" s="571"/>
      <c r="D33" s="571"/>
      <c r="E33" s="571"/>
      <c r="F33" s="571"/>
      <c r="G33" s="300"/>
      <c r="H33" s="25"/>
    </row>
    <row r="34" spans="1:8">
      <c r="A34" s="571"/>
      <c r="B34" s="571"/>
      <c r="C34" s="571"/>
      <c r="D34" s="571"/>
      <c r="E34" s="571"/>
      <c r="F34" s="571"/>
      <c r="G34" s="30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view="pageBreakPreview" zoomScale="85" zoomScaleNormal="110" zoomScaleSheetLayoutView="85" zoomScalePageLayoutView="50" workbookViewId="0">
      <selection activeCell="G10" sqref="G10"/>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70"/>
      <c r="C1" s="570"/>
      <c r="D1" s="570"/>
      <c r="E1" s="570"/>
      <c r="F1" s="307"/>
      <c r="G1" s="118"/>
    </row>
    <row r="2" spans="1:9" ht="21.75" customHeight="1" thickBot="1">
      <c r="A2" s="117"/>
      <c r="B2" s="307"/>
      <c r="C2" s="307"/>
      <c r="D2" s="307"/>
      <c r="E2" s="307"/>
      <c r="F2" s="307"/>
      <c r="G2" s="118"/>
    </row>
    <row r="3" spans="1:9" s="15" customFormat="1">
      <c r="A3" s="315" t="s">
        <v>468</v>
      </c>
      <c r="B3" s="365" t="s">
        <v>407</v>
      </c>
      <c r="C3" s="325" t="s">
        <v>408</v>
      </c>
      <c r="D3" s="326" t="s">
        <v>341</v>
      </c>
      <c r="E3" s="121" t="s">
        <v>342</v>
      </c>
      <c r="F3" s="327"/>
    </row>
    <row r="4" spans="1:9" s="331" customFormat="1" ht="15" customHeight="1">
      <c r="A4" s="71" t="s">
        <v>81</v>
      </c>
      <c r="B4" s="328" t="s">
        <v>26</v>
      </c>
      <c r="C4" s="328" t="s">
        <v>26</v>
      </c>
      <c r="D4" s="328" t="s">
        <v>26</v>
      </c>
      <c r="E4" s="328" t="s">
        <v>26</v>
      </c>
      <c r="F4" s="330"/>
    </row>
    <row r="5" spans="1:9" s="336" customFormat="1" ht="15" customHeight="1">
      <c r="A5" s="79" t="s">
        <v>389</v>
      </c>
      <c r="B5" s="333" t="s">
        <v>403</v>
      </c>
      <c r="C5" s="332" t="s">
        <v>404</v>
      </c>
      <c r="D5" s="332" t="s">
        <v>405</v>
      </c>
      <c r="E5" s="333" t="s">
        <v>406</v>
      </c>
      <c r="F5" s="334"/>
      <c r="G5" s="335"/>
      <c r="H5" s="335"/>
      <c r="I5" s="335"/>
    </row>
    <row r="6" spans="1:9" s="336" customFormat="1" ht="15" customHeight="1">
      <c r="A6" s="78" t="s">
        <v>82</v>
      </c>
      <c r="B6" s="337" t="s">
        <v>401</v>
      </c>
      <c r="C6" s="337" t="s">
        <v>401</v>
      </c>
      <c r="D6" s="337" t="s">
        <v>111</v>
      </c>
      <c r="E6" s="337" t="s">
        <v>111</v>
      </c>
      <c r="F6" s="334"/>
      <c r="G6" s="335"/>
      <c r="H6" s="335"/>
      <c r="I6" s="335"/>
    </row>
    <row r="7" spans="1:9" s="336" customFormat="1">
      <c r="A7" s="79" t="s">
        <v>55</v>
      </c>
      <c r="B7" s="338">
        <v>43811</v>
      </c>
      <c r="C7" s="338">
        <v>43811</v>
      </c>
      <c r="D7" s="366" t="s">
        <v>111</v>
      </c>
      <c r="E7" s="366" t="s">
        <v>111</v>
      </c>
      <c r="F7" s="334"/>
      <c r="G7" s="335"/>
      <c r="H7" s="335"/>
      <c r="I7" s="335"/>
    </row>
    <row r="8" spans="1:9" s="344" customFormat="1" ht="15" customHeight="1">
      <c r="A8" s="341" t="s">
        <v>83</v>
      </c>
      <c r="B8" s="337" t="s">
        <v>402</v>
      </c>
      <c r="C8" s="337" t="s">
        <v>402</v>
      </c>
      <c r="D8" s="337" t="s">
        <v>111</v>
      </c>
      <c r="E8" s="337" t="s">
        <v>111</v>
      </c>
      <c r="F8" s="342"/>
      <c r="G8" s="343"/>
      <c r="H8" s="343"/>
      <c r="I8" s="343"/>
    </row>
    <row r="9" spans="1:9" s="344" customFormat="1" ht="15" customHeight="1">
      <c r="A9" s="79" t="s">
        <v>84</v>
      </c>
      <c r="B9" s="338">
        <v>56961</v>
      </c>
      <c r="C9" s="338">
        <v>56961</v>
      </c>
      <c r="D9" s="339" t="s">
        <v>111</v>
      </c>
      <c r="E9" s="339" t="s">
        <v>111</v>
      </c>
      <c r="F9" s="342"/>
      <c r="G9" s="343"/>
      <c r="H9" s="343"/>
      <c r="I9" s="343"/>
    </row>
    <row r="10" spans="1:9" s="344" customFormat="1" ht="15" customHeight="1">
      <c r="A10" s="341"/>
      <c r="B10" s="345"/>
      <c r="C10" s="345"/>
      <c r="D10" s="346"/>
      <c r="E10" s="346"/>
      <c r="F10" s="342"/>
      <c r="G10" s="343"/>
      <c r="H10" s="343"/>
      <c r="I10" s="343"/>
    </row>
    <row r="11" spans="1:9" s="344" customFormat="1" ht="15" customHeight="1">
      <c r="A11" s="348" t="s">
        <v>85</v>
      </c>
      <c r="B11" s="349"/>
      <c r="C11" s="349"/>
      <c r="D11" s="350"/>
      <c r="E11" s="350"/>
      <c r="F11" s="342"/>
      <c r="G11" s="343"/>
      <c r="H11" s="343"/>
      <c r="I11" s="343"/>
    </row>
    <row r="12" spans="1:9" s="344" customFormat="1" ht="15" customHeight="1">
      <c r="A12" s="341" t="s">
        <v>86</v>
      </c>
      <c r="B12" s="352" t="s">
        <v>511</v>
      </c>
      <c r="C12" s="352" t="s">
        <v>511</v>
      </c>
      <c r="D12" s="352" t="s">
        <v>111</v>
      </c>
      <c r="E12" s="352" t="s">
        <v>111</v>
      </c>
      <c r="F12" s="342"/>
      <c r="G12" s="343"/>
      <c r="H12" s="343"/>
      <c r="I12" s="343"/>
    </row>
    <row r="13" spans="1:9" s="15" customFormat="1" ht="15" customHeight="1">
      <c r="A13" s="79" t="s">
        <v>87</v>
      </c>
      <c r="B13" s="338">
        <v>43804</v>
      </c>
      <c r="C13" s="338">
        <v>43804</v>
      </c>
      <c r="D13" s="338" t="s">
        <v>111</v>
      </c>
      <c r="E13" s="338" t="s">
        <v>111</v>
      </c>
      <c r="F13" s="327"/>
      <c r="G13" s="16"/>
      <c r="H13" s="16"/>
      <c r="I13" s="16"/>
    </row>
    <row r="14" spans="1:9" s="15" customFormat="1" ht="15" customHeight="1">
      <c r="A14" s="341" t="s">
        <v>88</v>
      </c>
      <c r="B14" s="352">
        <v>7.1097E-3</v>
      </c>
      <c r="C14" s="352">
        <v>7.1097E-3</v>
      </c>
      <c r="D14" s="354" t="s">
        <v>111</v>
      </c>
      <c r="E14" s="354" t="s">
        <v>111</v>
      </c>
      <c r="F14" s="327"/>
    </row>
    <row r="15" spans="1:9" s="15" customFormat="1" ht="15" customHeight="1">
      <c r="A15" s="79" t="s">
        <v>89</v>
      </c>
      <c r="B15" s="349">
        <v>3.4500000000000003E-2</v>
      </c>
      <c r="C15" s="349">
        <v>3.9E-2</v>
      </c>
      <c r="D15" s="350" t="s">
        <v>111</v>
      </c>
      <c r="E15" s="350" t="s">
        <v>111</v>
      </c>
      <c r="F15" s="327"/>
    </row>
    <row r="16" spans="1:9" s="15" customFormat="1" ht="15" customHeight="1">
      <c r="A16" s="341" t="s">
        <v>90</v>
      </c>
      <c r="B16" s="352">
        <v>4.1609699999999999E-2</v>
      </c>
      <c r="C16" s="352">
        <v>4.6109700000000003E-2</v>
      </c>
      <c r="D16" s="354" t="s">
        <v>409</v>
      </c>
      <c r="E16" s="354" t="s">
        <v>409</v>
      </c>
      <c r="F16" s="327"/>
    </row>
    <row r="17" spans="1:7" s="15" customFormat="1" ht="15" customHeight="1">
      <c r="A17" s="348"/>
      <c r="B17" s="356"/>
      <c r="C17" s="356"/>
      <c r="D17" s="357"/>
      <c r="E17" s="357"/>
      <c r="F17" s="327"/>
    </row>
    <row r="18" spans="1:7" s="15" customFormat="1" ht="15" customHeight="1">
      <c r="A18" s="359" t="s">
        <v>91</v>
      </c>
      <c r="B18" s="360"/>
      <c r="C18" s="360"/>
      <c r="D18" s="361"/>
      <c r="E18" s="361"/>
      <c r="F18" s="327"/>
    </row>
    <row r="19" spans="1:7" s="15" customFormat="1" ht="15" customHeight="1">
      <c r="A19" s="79" t="s">
        <v>395</v>
      </c>
      <c r="B19" s="363">
        <v>18340000</v>
      </c>
      <c r="C19" s="363">
        <v>18340000</v>
      </c>
      <c r="D19" s="369" t="s">
        <v>111</v>
      </c>
      <c r="E19" s="367" t="s">
        <v>111</v>
      </c>
      <c r="F19" s="327"/>
    </row>
    <row r="20" spans="1:7" s="15" customFormat="1" ht="15" customHeight="1">
      <c r="A20" s="78" t="s">
        <v>42</v>
      </c>
      <c r="B20" s="450">
        <v>18340000</v>
      </c>
      <c r="C20" s="450">
        <v>14614757.558553707</v>
      </c>
      <c r="D20" s="368" t="s">
        <v>111</v>
      </c>
      <c r="E20" s="368" t="s">
        <v>111</v>
      </c>
      <c r="F20" s="327"/>
    </row>
    <row r="21" spans="1:7" s="15" customFormat="1" ht="15" customHeight="1">
      <c r="A21" s="79" t="s">
        <v>396</v>
      </c>
      <c r="B21" s="491">
        <v>1</v>
      </c>
      <c r="C21" s="491">
        <v>0.79687881998657073</v>
      </c>
      <c r="D21" s="369" t="s">
        <v>111</v>
      </c>
      <c r="E21" s="369" t="s">
        <v>111</v>
      </c>
      <c r="F21" s="327"/>
    </row>
    <row r="22" spans="1:7" s="15" customFormat="1" ht="15" customHeight="1">
      <c r="A22" s="78" t="s">
        <v>486</v>
      </c>
      <c r="B22" s="510">
        <v>1.5599999999999999E-2</v>
      </c>
      <c r="C22" s="513" t="s">
        <v>510</v>
      </c>
      <c r="D22" s="368" t="s">
        <v>111</v>
      </c>
      <c r="E22" s="368" t="s">
        <v>111</v>
      </c>
      <c r="F22" s="327"/>
    </row>
    <row r="23" spans="1:7" s="15" customFormat="1" ht="15" customHeight="1">
      <c r="A23" s="79" t="s">
        <v>397</v>
      </c>
      <c r="B23" s="363">
        <v>0</v>
      </c>
      <c r="C23" s="363">
        <v>2298263.3625997547</v>
      </c>
      <c r="D23" s="457" t="s">
        <v>111</v>
      </c>
      <c r="E23" s="457" t="s">
        <v>111</v>
      </c>
      <c r="F23" s="327"/>
    </row>
    <row r="24" spans="1:7" s="15" customFormat="1" ht="15" customHeight="1">
      <c r="A24" s="78" t="s">
        <v>37</v>
      </c>
      <c r="B24" s="450">
        <v>18340000</v>
      </c>
      <c r="C24" s="450">
        <v>12316494.195953952</v>
      </c>
      <c r="D24" s="458" t="s">
        <v>111</v>
      </c>
      <c r="E24" s="458" t="s">
        <v>111</v>
      </c>
      <c r="F24" s="327"/>
    </row>
    <row r="25" spans="1:7" s="15" customFormat="1" ht="15" customHeight="1">
      <c r="A25" s="79" t="s">
        <v>398</v>
      </c>
      <c r="B25" s="491">
        <v>1</v>
      </c>
      <c r="C25" s="491">
        <v>0.67156456902693307</v>
      </c>
      <c r="D25" s="369" t="s">
        <v>111</v>
      </c>
      <c r="E25" s="369" t="s">
        <v>111</v>
      </c>
      <c r="F25" s="327"/>
    </row>
    <row r="26" spans="1:7" s="15" customFormat="1" ht="15" customHeight="1">
      <c r="A26" s="78"/>
      <c r="B26" s="450"/>
      <c r="C26" s="450"/>
      <c r="D26" s="458"/>
      <c r="E26" s="458"/>
      <c r="F26" s="327"/>
    </row>
    <row r="27" spans="1:7" s="15" customFormat="1" ht="15" customHeight="1">
      <c r="A27" s="79" t="s">
        <v>399</v>
      </c>
      <c r="B27" s="363">
        <v>0</v>
      </c>
      <c r="C27" s="363">
        <v>0</v>
      </c>
      <c r="D27" s="369" t="s">
        <v>111</v>
      </c>
      <c r="E27" s="369" t="s">
        <v>111</v>
      </c>
      <c r="F27" s="327"/>
    </row>
    <row r="28" spans="1:7" s="15" customFormat="1" ht="15" customHeight="1">
      <c r="A28" s="454" t="s">
        <v>92</v>
      </c>
      <c r="B28" s="450">
        <v>190257.78</v>
      </c>
      <c r="C28" s="450">
        <v>168008.95</v>
      </c>
      <c r="D28" s="458" t="s">
        <v>111</v>
      </c>
      <c r="E28" s="458" t="s">
        <v>111</v>
      </c>
      <c r="F28" s="327"/>
    </row>
    <row r="29" spans="1:7" s="15" customFormat="1" ht="15" customHeight="1">
      <c r="A29" s="99" t="s">
        <v>93</v>
      </c>
      <c r="B29" s="363">
        <v>190257.78</v>
      </c>
      <c r="C29" s="363">
        <v>168008.95</v>
      </c>
      <c r="D29" s="369" t="s">
        <v>111</v>
      </c>
      <c r="E29" s="369" t="s">
        <v>111</v>
      </c>
      <c r="F29" s="327"/>
    </row>
    <row r="30" spans="1:7" s="15" customFormat="1" ht="15" customHeight="1" thickBot="1">
      <c r="A30" s="455" t="s">
        <v>400</v>
      </c>
      <c r="B30" s="456">
        <v>0</v>
      </c>
      <c r="C30" s="456">
        <v>0</v>
      </c>
      <c r="D30" s="459" t="s">
        <v>111</v>
      </c>
      <c r="E30" s="459" t="s">
        <v>111</v>
      </c>
      <c r="F30" s="327"/>
    </row>
    <row r="31" spans="1:7" ht="58.5" customHeight="1">
      <c r="A31" s="571" t="s">
        <v>410</v>
      </c>
      <c r="B31" s="571"/>
      <c r="C31" s="571"/>
      <c r="D31" s="571"/>
      <c r="E31" s="571"/>
      <c r="F31" s="308"/>
      <c r="G31" s="26"/>
    </row>
    <row r="32" spans="1:7">
      <c r="A32" s="571"/>
      <c r="B32" s="571"/>
      <c r="C32" s="571"/>
      <c r="D32" s="571"/>
      <c r="E32" s="571"/>
      <c r="F32" s="308"/>
      <c r="G32" s="25"/>
    </row>
    <row r="33" spans="1:7">
      <c r="A33" s="571"/>
      <c r="B33" s="571"/>
      <c r="C33" s="571"/>
      <c r="D33" s="571"/>
      <c r="E33" s="571"/>
      <c r="F33" s="308"/>
      <c r="G33" s="25"/>
    </row>
    <row r="34" spans="1:7">
      <c r="A34" s="571"/>
      <c r="B34" s="571"/>
      <c r="C34" s="571"/>
      <c r="D34" s="571"/>
      <c r="E34" s="571"/>
      <c r="F34" s="308"/>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zoomScale="85" zoomScaleNormal="100" zoomScaleSheetLayoutView="85" zoomScalePageLayoutView="50" workbookViewId="0">
      <selection activeCell="L14" sqref="L14"/>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70" t="s">
        <v>469</v>
      </c>
      <c r="B3" s="120"/>
      <c r="C3" s="121" t="s">
        <v>94</v>
      </c>
      <c r="D3" s="121" t="s">
        <v>95</v>
      </c>
      <c r="E3" s="121" t="s">
        <v>96</v>
      </c>
      <c r="F3" s="122" t="s">
        <v>97</v>
      </c>
    </row>
    <row r="4" spans="1:6" s="27" customFormat="1" ht="15" customHeight="1">
      <c r="A4" s="576" t="s">
        <v>411</v>
      </c>
      <c r="B4" s="577"/>
      <c r="C4" s="123">
        <v>0</v>
      </c>
      <c r="D4" s="123">
        <v>0</v>
      </c>
      <c r="E4" s="123">
        <v>0</v>
      </c>
      <c r="F4" s="130">
        <v>0</v>
      </c>
    </row>
    <row r="5" spans="1:6" s="27" customFormat="1" ht="15" customHeight="1">
      <c r="A5" s="578" t="s">
        <v>412</v>
      </c>
      <c r="B5" s="579"/>
      <c r="C5" s="39">
        <v>0</v>
      </c>
      <c r="D5" s="39">
        <v>0</v>
      </c>
      <c r="E5" s="39">
        <v>0</v>
      </c>
      <c r="F5" s="124">
        <v>0</v>
      </c>
    </row>
    <row r="6" spans="1:6" s="27" customFormat="1" ht="15" customHeight="1">
      <c r="A6" s="574" t="s">
        <v>413</v>
      </c>
      <c r="B6" s="575"/>
      <c r="C6" s="268">
        <v>0</v>
      </c>
      <c r="D6" s="268">
        <v>0</v>
      </c>
      <c r="E6" s="268">
        <v>0</v>
      </c>
      <c r="F6" s="130">
        <v>0</v>
      </c>
    </row>
    <row r="7" spans="1:6" s="27" customFormat="1" ht="15" customHeight="1">
      <c r="A7" s="578" t="s">
        <v>414</v>
      </c>
      <c r="B7" s="579"/>
      <c r="C7" s="39">
        <v>0</v>
      </c>
      <c r="D7" s="39">
        <v>0</v>
      </c>
      <c r="E7" s="39">
        <v>0</v>
      </c>
      <c r="F7" s="124">
        <v>0</v>
      </c>
    </row>
    <row r="8" spans="1:6" s="27" customFormat="1" ht="15" customHeight="1" thickBot="1">
      <c r="A8" s="582" t="s">
        <v>415</v>
      </c>
      <c r="B8" s="583"/>
      <c r="C8" s="371">
        <v>0</v>
      </c>
      <c r="D8" s="371">
        <v>0</v>
      </c>
      <c r="E8" s="371">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80" t="s">
        <v>99</v>
      </c>
      <c r="B12" s="581"/>
      <c r="C12" s="129">
        <v>0</v>
      </c>
      <c r="D12" s="39"/>
      <c r="E12" s="37"/>
    </row>
    <row r="13" spans="1:6" s="27" customFormat="1" ht="15" customHeight="1">
      <c r="A13" s="574" t="s">
        <v>100</v>
      </c>
      <c r="B13" s="575"/>
      <c r="C13" s="130">
        <v>6825491.1091000009</v>
      </c>
      <c r="D13" s="21"/>
    </row>
    <row r="14" spans="1:6" s="27" customFormat="1" ht="15" customHeight="1">
      <c r="A14" s="578" t="s">
        <v>101</v>
      </c>
      <c r="B14" s="579"/>
      <c r="C14" s="124">
        <v>6825491.1091000009</v>
      </c>
      <c r="D14" s="21"/>
    </row>
    <row r="15" spans="1:6" s="27" customFormat="1" ht="15" customHeight="1" thickBot="1">
      <c r="A15" s="582" t="s">
        <v>102</v>
      </c>
      <c r="B15" s="583"/>
      <c r="C15" s="125">
        <v>0</v>
      </c>
      <c r="D15" s="21"/>
    </row>
    <row r="16" spans="1:6" s="21" customFormat="1" ht="15" customHeight="1">
      <c r="A16" s="309"/>
      <c r="B16" s="309"/>
      <c r="C16" s="39"/>
      <c r="E16" s="37"/>
    </row>
    <row r="17" spans="1:9" s="21" customFormat="1" ht="15" customHeight="1" thickBot="1">
      <c r="A17" s="309"/>
      <c r="B17" s="309"/>
      <c r="C17" s="39"/>
      <c r="E17" s="37"/>
    </row>
    <row r="18" spans="1:9" s="27" customFormat="1" ht="15" customHeight="1">
      <c r="A18" s="119" t="s">
        <v>103</v>
      </c>
      <c r="B18" s="127"/>
      <c r="C18" s="128"/>
      <c r="D18" s="21"/>
      <c r="E18" s="45"/>
    </row>
    <row r="19" spans="1:9" s="27" customFormat="1" ht="15" customHeight="1">
      <c r="A19" s="576" t="s">
        <v>99</v>
      </c>
      <c r="B19" s="577"/>
      <c r="C19" s="131">
        <v>0</v>
      </c>
      <c r="D19" s="21"/>
      <c r="E19" s="45"/>
    </row>
    <row r="20" spans="1:9" s="27" customFormat="1" ht="15" customHeight="1">
      <c r="A20" s="578" t="s">
        <v>100</v>
      </c>
      <c r="B20" s="579"/>
      <c r="C20" s="132">
        <v>13679652.25</v>
      </c>
      <c r="D20" s="48"/>
      <c r="E20" s="45"/>
    </row>
    <row r="21" spans="1:9" s="27" customFormat="1" ht="15" customHeight="1">
      <c r="A21" s="574" t="s">
        <v>101</v>
      </c>
      <c r="B21" s="575"/>
      <c r="C21" s="133">
        <v>13679652.25</v>
      </c>
      <c r="D21" s="48"/>
      <c r="E21" s="39"/>
    </row>
    <row r="22" spans="1:9" s="27" customFormat="1" ht="15.75" customHeight="1" thickBot="1">
      <c r="A22" s="572" t="s">
        <v>102</v>
      </c>
      <c r="B22" s="573"/>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F13" sqref="F13"/>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315" t="s">
        <v>470</v>
      </c>
      <c r="B3" s="314"/>
      <c r="C3" s="121" t="s">
        <v>94</v>
      </c>
      <c r="D3" s="122" t="s">
        <v>97</v>
      </c>
      <c r="E3" s="33"/>
    </row>
    <row r="4" spans="1:5" s="16" customFormat="1">
      <c r="A4" s="482" t="s">
        <v>314</v>
      </c>
      <c r="B4" s="483"/>
      <c r="C4" s="192">
        <v>23586778.449999999</v>
      </c>
      <c r="D4" s="135">
        <v>19773137.579999998</v>
      </c>
      <c r="E4" s="33"/>
    </row>
    <row r="5" spans="1:5" s="16" customFormat="1">
      <c r="A5" s="484" t="s">
        <v>315</v>
      </c>
      <c r="B5" s="292"/>
      <c r="C5" s="136">
        <v>300</v>
      </c>
      <c r="D5" s="137">
        <v>600</v>
      </c>
      <c r="E5" s="33"/>
    </row>
    <row r="6" spans="1:5" s="16" customFormat="1">
      <c r="A6" s="485" t="s">
        <v>316</v>
      </c>
      <c r="B6" s="63"/>
      <c r="C6" s="36">
        <v>1017900</v>
      </c>
      <c r="D6" s="124">
        <v>1017900</v>
      </c>
      <c r="E6" s="33"/>
    </row>
    <row r="7" spans="1:5" s="16" customFormat="1" ht="15.75" thickBot="1">
      <c r="A7" s="486" t="s">
        <v>484</v>
      </c>
      <c r="B7" s="487"/>
      <c r="C7" s="488">
        <v>9986850</v>
      </c>
      <c r="D7" s="125">
        <v>9986850</v>
      </c>
      <c r="E7" s="33"/>
    </row>
    <row r="8" spans="1:5" s="16" customFormat="1" ht="15.75" thickBot="1">
      <c r="A8" s="309"/>
      <c r="B8" s="138"/>
      <c r="C8" s="18"/>
      <c r="D8" s="21"/>
      <c r="E8" s="33"/>
    </row>
    <row r="9" spans="1:5" s="142" customFormat="1" ht="15.75" thickBot="1">
      <c r="A9" s="139" t="s">
        <v>416</v>
      </c>
      <c r="B9" s="140"/>
      <c r="C9" s="141"/>
      <c r="D9" s="460"/>
      <c r="E9" s="460"/>
    </row>
    <row r="10" spans="1:5" s="16" customFormat="1">
      <c r="A10" s="586" t="s">
        <v>104</v>
      </c>
      <c r="B10" s="587"/>
      <c r="C10" s="124">
        <v>0</v>
      </c>
      <c r="D10" s="592"/>
      <c r="E10" s="461"/>
    </row>
    <row r="11" spans="1:5" s="16" customFormat="1">
      <c r="A11" s="588" t="s">
        <v>42</v>
      </c>
      <c r="B11" s="589"/>
      <c r="C11" s="130">
        <v>1017900</v>
      </c>
      <c r="D11" s="592"/>
      <c r="E11" s="461"/>
    </row>
    <row r="12" spans="1:5" s="16" customFormat="1">
      <c r="A12" s="586" t="s">
        <v>35</v>
      </c>
      <c r="B12" s="587"/>
      <c r="C12" s="124">
        <v>0</v>
      </c>
      <c r="D12" s="592"/>
      <c r="E12" s="461"/>
    </row>
    <row r="13" spans="1:5" s="16" customFormat="1">
      <c r="A13" s="588" t="s">
        <v>36</v>
      </c>
      <c r="B13" s="589"/>
      <c r="C13" s="130">
        <v>0</v>
      </c>
      <c r="D13" s="592"/>
      <c r="E13" s="461"/>
    </row>
    <row r="14" spans="1:5" s="16" customFormat="1" ht="15.75" thickBot="1">
      <c r="A14" s="590" t="s">
        <v>37</v>
      </c>
      <c r="B14" s="591"/>
      <c r="C14" s="124">
        <v>1017900</v>
      </c>
      <c r="D14" s="592"/>
      <c r="E14" s="461"/>
    </row>
    <row r="15" spans="1:5" s="16" customFormat="1" ht="15.75" thickBot="1">
      <c r="A15" s="584" t="s">
        <v>417</v>
      </c>
      <c r="B15" s="585"/>
      <c r="C15" s="143">
        <v>1017900</v>
      </c>
      <c r="D15" s="461"/>
      <c r="E15" s="461"/>
    </row>
    <row r="16" spans="1:5" s="16" customFormat="1" ht="85.5" customHeight="1" thickBot="1">
      <c r="A16" s="372"/>
      <c r="B16" s="373" t="s">
        <v>418</v>
      </c>
      <c r="C16" s="374"/>
      <c r="D16" s="462"/>
      <c r="E16" s="461"/>
    </row>
    <row r="17" spans="1:9" s="16" customFormat="1" ht="15.75" thickBot="1">
      <c r="A17" s="27"/>
      <c r="B17" s="18"/>
      <c r="C17" s="18"/>
      <c r="D17" s="461"/>
      <c r="E17" s="461"/>
    </row>
    <row r="18" spans="1:9" s="16" customFormat="1" ht="15.75" thickBot="1">
      <c r="A18" s="139" t="s">
        <v>419</v>
      </c>
      <c r="B18" s="140"/>
      <c r="C18" s="141"/>
      <c r="D18" s="461"/>
      <c r="E18" s="461"/>
    </row>
    <row r="19" spans="1:9" s="16" customFormat="1">
      <c r="A19" s="586" t="s">
        <v>104</v>
      </c>
      <c r="B19" s="587"/>
      <c r="C19" s="124">
        <v>0</v>
      </c>
      <c r="D19" s="461"/>
      <c r="E19" s="461"/>
    </row>
    <row r="20" spans="1:9" s="16" customFormat="1">
      <c r="A20" s="588" t="s">
        <v>42</v>
      </c>
      <c r="B20" s="589"/>
      <c r="C20" s="130">
        <v>9986850</v>
      </c>
      <c r="D20" s="461"/>
      <c r="E20" s="461"/>
    </row>
    <row r="21" spans="1:9" s="16" customFormat="1">
      <c r="A21" s="586" t="s">
        <v>35</v>
      </c>
      <c r="B21" s="587"/>
      <c r="C21" s="124">
        <v>0</v>
      </c>
      <c r="D21" s="461"/>
      <c r="E21" s="461"/>
    </row>
    <row r="22" spans="1:9" s="16" customFormat="1">
      <c r="A22" s="588" t="s">
        <v>36</v>
      </c>
      <c r="B22" s="589"/>
      <c r="C22" s="130">
        <v>0</v>
      </c>
      <c r="D22" s="461"/>
      <c r="E22" s="461"/>
    </row>
    <row r="23" spans="1:9" s="16" customFormat="1" ht="15.75" thickBot="1">
      <c r="A23" s="590" t="s">
        <v>37</v>
      </c>
      <c r="B23" s="591"/>
      <c r="C23" s="124">
        <v>9986850</v>
      </c>
      <c r="D23" s="461"/>
      <c r="E23" s="461"/>
    </row>
    <row r="24" spans="1:9" s="16" customFormat="1" ht="15.75" thickBot="1">
      <c r="A24" s="584" t="s">
        <v>420</v>
      </c>
      <c r="B24" s="585"/>
      <c r="C24" s="143">
        <v>9761056.7108999994</v>
      </c>
      <c r="D24" s="464"/>
      <c r="E24" s="461"/>
      <c r="F24" s="448"/>
    </row>
    <row r="25" spans="1:9" s="16" customFormat="1" ht="83.25" customHeight="1" thickBot="1">
      <c r="A25" s="375"/>
      <c r="B25" s="376" t="s">
        <v>421</v>
      </c>
      <c r="C25" s="377"/>
      <c r="D25" s="463"/>
      <c r="E25" s="461"/>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D10:D14"/>
    <mergeCell ref="A14:B14"/>
    <mergeCell ref="A15:B15"/>
    <mergeCell ref="A10:B10"/>
    <mergeCell ref="A11:B11"/>
    <mergeCell ref="A12:B12"/>
    <mergeCell ref="A13:B13"/>
    <mergeCell ref="A24:B24"/>
    <mergeCell ref="A19:B19"/>
    <mergeCell ref="A20:B20"/>
    <mergeCell ref="A21:B21"/>
    <mergeCell ref="A22:B22"/>
    <mergeCell ref="A23:B2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27</vt:i4>
      </vt:variant>
    </vt:vector>
  </HeadingPairs>
  <TitlesOfParts>
    <vt:vector size="55"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Victoria Walton</cp:lastModifiedBy>
  <cp:lastPrinted>2019-09-05T11:24:49Z</cp:lastPrinted>
  <dcterms:created xsi:type="dcterms:W3CDTF">2018-02-17T14:28:01Z</dcterms:created>
  <dcterms:modified xsi:type="dcterms:W3CDTF">2019-12-11T14:19:54Z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